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и документы\На сайт\за 9 міс\"/>
    </mc:Choice>
  </mc:AlternateContent>
  <xr:revisionPtr revIDLastSave="0" documentId="13_ncr:1_{2A50049E-46B6-411E-A35D-C25343B98267}" xr6:coauthVersionLast="47" xr6:coauthVersionMax="47" xr10:uidLastSave="{00000000-0000-0000-0000-000000000000}"/>
  <bookViews>
    <workbookView xWindow="-120" yWindow="-120" windowWidth="21840" windowHeight="13020" xr2:uid="{36659362-FE40-4C27-B558-D6F9F9F8C68F}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analiz_vd0!$5:$5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1" i="2" l="1"/>
  <c r="J81" i="2"/>
  <c r="K74" i="2"/>
  <c r="J74" i="2"/>
  <c r="K66" i="2"/>
  <c r="J66" i="2"/>
  <c r="K59" i="2"/>
  <c r="J59" i="2"/>
  <c r="K41" i="2"/>
  <c r="J41" i="2"/>
  <c r="K23" i="2"/>
  <c r="J23" i="2"/>
  <c r="K6" i="2"/>
  <c r="J6" i="2"/>
  <c r="H81" i="2"/>
  <c r="H74" i="2"/>
  <c r="H66" i="2"/>
  <c r="H59" i="2"/>
  <c r="H41" i="2"/>
  <c r="H23" i="2"/>
  <c r="H6" i="2"/>
  <c r="K80" i="2"/>
  <c r="J80" i="2"/>
  <c r="K79" i="2"/>
  <c r="J79" i="2"/>
  <c r="K78" i="2"/>
  <c r="J78" i="2"/>
  <c r="J77" i="2"/>
  <c r="J76" i="2"/>
  <c r="K75" i="2"/>
  <c r="J75" i="2"/>
  <c r="K73" i="2"/>
  <c r="J73" i="2"/>
  <c r="K72" i="2"/>
  <c r="J72" i="2"/>
  <c r="K71" i="2"/>
  <c r="J71" i="2"/>
  <c r="K70" i="2"/>
  <c r="J70" i="2"/>
  <c r="K69" i="2"/>
  <c r="J69" i="2"/>
  <c r="J68" i="2"/>
  <c r="J67" i="2"/>
  <c r="K65" i="2"/>
  <c r="J65" i="2"/>
  <c r="K64" i="2"/>
  <c r="J64" i="2"/>
  <c r="K63" i="2"/>
  <c r="J63" i="2"/>
  <c r="K62" i="2"/>
  <c r="J62" i="2"/>
  <c r="K61" i="2"/>
  <c r="J61" i="2"/>
  <c r="K60" i="2"/>
  <c r="J60" i="2"/>
  <c r="K58" i="2"/>
  <c r="J58" i="2"/>
  <c r="J57" i="2"/>
  <c r="K56" i="2"/>
  <c r="J56" i="2"/>
  <c r="K55" i="2"/>
  <c r="J55" i="2"/>
  <c r="K54" i="2"/>
  <c r="J54" i="2"/>
  <c r="K53" i="2"/>
  <c r="J53" i="2"/>
  <c r="K52" i="2"/>
  <c r="J52" i="2"/>
  <c r="K51" i="2"/>
  <c r="J51" i="2"/>
  <c r="J50" i="2"/>
  <c r="K49" i="2"/>
  <c r="J49" i="2"/>
  <c r="K48" i="2"/>
  <c r="J48" i="2"/>
  <c r="K47" i="2"/>
  <c r="J47" i="2"/>
  <c r="K46" i="2"/>
  <c r="J46" i="2"/>
  <c r="K45" i="2"/>
  <c r="J45" i="2"/>
  <c r="K44" i="2"/>
  <c r="J44" i="2"/>
  <c r="K43" i="2"/>
  <c r="J43" i="2"/>
  <c r="K42" i="2"/>
  <c r="J42" i="2"/>
  <c r="J40" i="2"/>
  <c r="J39" i="2"/>
  <c r="K38" i="2"/>
  <c r="J38" i="2"/>
  <c r="J37" i="2"/>
  <c r="J36" i="2"/>
  <c r="K35" i="2"/>
  <c r="J35" i="2"/>
  <c r="K34" i="2"/>
  <c r="J34" i="2"/>
  <c r="K33" i="2"/>
  <c r="J33" i="2"/>
  <c r="K32" i="2"/>
  <c r="J32" i="2"/>
  <c r="K31" i="2"/>
  <c r="J31" i="2"/>
  <c r="K30" i="2"/>
  <c r="J30" i="2"/>
  <c r="K29" i="2"/>
  <c r="J29" i="2"/>
  <c r="K28" i="2"/>
  <c r="J28" i="2"/>
  <c r="K27" i="2"/>
  <c r="J27" i="2"/>
  <c r="K26" i="2"/>
  <c r="J26" i="2"/>
  <c r="K25" i="2"/>
  <c r="J25" i="2"/>
  <c r="K24" i="2"/>
  <c r="J24" i="2"/>
  <c r="J22" i="2"/>
  <c r="K21" i="2"/>
  <c r="J21" i="2"/>
  <c r="J20" i="2"/>
  <c r="K19" i="2"/>
  <c r="J19" i="2"/>
  <c r="K18" i="2"/>
  <c r="J18" i="2"/>
  <c r="K17" i="2"/>
  <c r="J17" i="2"/>
  <c r="J16" i="2"/>
  <c r="J15" i="2"/>
  <c r="K14" i="2"/>
  <c r="J14" i="2"/>
  <c r="K13" i="2"/>
  <c r="J13" i="2"/>
  <c r="K12" i="2"/>
  <c r="J12" i="2"/>
  <c r="K11" i="2"/>
  <c r="J11" i="2"/>
  <c r="K10" i="2"/>
  <c r="J10" i="2"/>
  <c r="K9" i="2"/>
  <c r="J9" i="2"/>
  <c r="K8" i="2"/>
  <c r="J8" i="2"/>
  <c r="H80" i="2"/>
  <c r="H79" i="2"/>
  <c r="H78" i="2"/>
  <c r="H77" i="2"/>
  <c r="H75" i="2"/>
  <c r="H73" i="2"/>
  <c r="H72" i="2"/>
  <c r="H71" i="2"/>
  <c r="H70" i="2"/>
  <c r="H69" i="2"/>
  <c r="H68" i="2"/>
  <c r="H67" i="2"/>
  <c r="H65" i="2"/>
  <c r="H64" i="2"/>
  <c r="H63" i="2"/>
  <c r="H62" i="2"/>
  <c r="H61" i="2"/>
  <c r="H60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0" i="2"/>
  <c r="H39" i="2"/>
  <c r="H38" i="2"/>
  <c r="H37" i="2"/>
  <c r="H36" i="2"/>
  <c r="H34" i="2"/>
  <c r="H33" i="2"/>
  <c r="H32" i="2"/>
  <c r="H31" i="2"/>
  <c r="H30" i="2"/>
  <c r="H29" i="2"/>
  <c r="H28" i="2"/>
  <c r="H27" i="2"/>
  <c r="H26" i="2"/>
  <c r="H25" i="2"/>
  <c r="H24" i="2"/>
  <c r="H22" i="2"/>
  <c r="H21" i="2"/>
  <c r="H20" i="2"/>
  <c r="H19" i="2"/>
  <c r="H18" i="2"/>
  <c r="H17" i="2"/>
  <c r="H16" i="2"/>
  <c r="H15" i="2"/>
  <c r="H13" i="2"/>
  <c r="H12" i="2"/>
  <c r="H11" i="2"/>
  <c r="H10" i="2"/>
  <c r="H9" i="2"/>
  <c r="H8" i="2"/>
  <c r="K7" i="2"/>
  <c r="J7" i="2"/>
  <c r="H7" i="2"/>
  <c r="I81" i="2"/>
</calcChain>
</file>

<file path=xl/sharedStrings.xml><?xml version="1.0" encoding="utf-8"?>
<sst xmlns="http://schemas.openxmlformats.org/spreadsheetml/2006/main" count="163" uniqueCount="151">
  <si>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</si>
  <si>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</si>
  <si>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</si>
  <si>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</si>
  <si>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</si>
  <si>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</si>
  <si>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% виконання на вказаний період</t>
  </si>
  <si>
    <t>Загальний фонд</t>
  </si>
  <si>
    <t>02</t>
  </si>
  <si>
    <t>Виконавчий комітет Лебединської міської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</si>
  <si>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</si>
  <si>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</si>
  <si>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</si>
  <si>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</si>
  <si>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</si>
  <si>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</si>
  <si>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2113</t>
  </si>
  <si>
    <t>Первинна медична допомога населенню, що надається амбулаторно-поліклінічними закладами (відділеннями)</t>
  </si>
  <si>
    <t>2152</t>
  </si>
  <si>
    <t>Інші програми та заходи у сфері охорони здоров`я</t>
  </si>
  <si>
    <t>3112</t>
  </si>
  <si>
    <t>Заходи державної політики з питань дітей та їх соціального захисту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</si>
  <si>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</si>
  <si>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</si>
  <si>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7130</t>
  </si>
  <si>
    <t>Здійснення заходів із землеустрою</t>
  </si>
  <si>
    <t>7610</t>
  </si>
  <si>
    <t>Сприяння розвитку малого та середнього підприємництва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</si>
  <si>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</si>
  <si>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</si>
  <si>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</si>
  <si>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</si>
  <si>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8130</t>
  </si>
  <si>
    <t>Забезпечення діяльності місцевої та добровільної пожежної охорони</t>
  </si>
  <si>
    <t>8220</t>
  </si>
  <si>
    <t>Заходи та роботи з мобілізаційної підготовки місцевого значення</t>
  </si>
  <si>
    <t>8230</t>
  </si>
  <si>
    <t>Інші заходи громадського порядку та безпеки</t>
  </si>
  <si>
    <t>8240</t>
  </si>
  <si>
    <t>Заходи та роботи з територіальної оборони</t>
  </si>
  <si>
    <t>06</t>
  </si>
  <si>
    <t>Управління освіти, молоді та спорту  виконавчого комітету Лебединської міської ради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</si>
  <si>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</si>
  <si>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</si>
  <si>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</si>
  <si>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</si>
  <si>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</si>
  <si>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</si>
  <si>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</si>
  <si>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</si>
  <si>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</si>
  <si>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</si>
  <si>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</si>
  <si>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</si>
  <si>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</si>
  <si>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</si>
  <si>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</si>
  <si>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</si>
  <si>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</si>
  <si>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</si>
  <si>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</si>
  <si>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</si>
  <si>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</si>
  <si>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</si>
  <si>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</si>
  <si>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</si>
  <si>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</si>
  <si>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</si>
  <si>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5049</t>
  </si>
  <si>
    <t>Виконання окремих заходів з реалізації соціального проекту `Активні парки - локації здорової України`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</si>
  <si>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</si>
  <si>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</si>
  <si>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</si>
  <si>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Управління праці та соціального захисту населення виконкомуЛебединської міської ради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</si>
  <si>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</si>
  <si>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</si>
  <si>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</si>
  <si>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</si>
  <si>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</si>
  <si>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</si>
  <si>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</si>
  <si>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</si>
  <si>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</si>
  <si>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</si>
  <si>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</si>
  <si>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</si>
  <si>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</si>
  <si>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</si>
  <si>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3122</t>
  </si>
  <si>
    <t>Заходи державної політики із забезпечення рівних прав та можливостей жінок та чоловіків</t>
  </si>
  <si>
    <t>3123</t>
  </si>
  <si>
    <t>Заходи державної політики з питань сім`ї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</si>
  <si>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</si>
  <si>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</si>
  <si>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</si>
  <si>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</si>
  <si>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</si>
  <si>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</si>
  <si>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</si>
  <si>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</si>
  <si>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</si>
  <si>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</si>
  <si>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3242</t>
  </si>
  <si>
    <t>Інші заходи у сфері соціального захисту і соціального забезпечення</t>
  </si>
  <si>
    <t>10</t>
  </si>
  <si>
    <t>Відділ культури і туризму виконавчого комітету Лебединської міської ради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</si>
  <si>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</si>
  <si>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</si>
  <si>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</si>
  <si>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</si>
  <si>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</si>
  <si>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</si>
  <si>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</si>
  <si>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</si>
  <si>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</si>
  <si>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</si>
  <si>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12</t>
  </si>
  <si>
    <t>Управління житлово-комунального господарства Лебединської міської ради</t>
  </si>
  <si>
    <t>3210</t>
  </si>
  <si>
    <t>Організація та проведення громадських робіт</t>
  </si>
  <si>
    <t>6012</t>
  </si>
  <si>
    <t>Забезпечення діяльності з виробництва, транспортування, постачання теплової енергії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</si>
  <si>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</si>
  <si>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</si>
  <si>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</si>
  <si>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</si>
  <si>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</si>
  <si>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</si>
  <si>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</si>
  <si>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</si>
  <si>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</t>
  </si>
  <si>
    <t>Фінансове управління Лебединської міської ради</t>
  </si>
  <si>
    <t>8710</t>
  </si>
  <si>
    <t>Резервний фонд місцевого бюджету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</si>
  <si>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</si>
  <si>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</si>
  <si>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</si>
  <si>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</si>
  <si>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</si>
  <si>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</si>
  <si>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</si>
  <si>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</si>
  <si>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</si>
  <si>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</si>
  <si>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</si>
  <si>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Підтримка спорту вищих досягнень та організацій, які здійснюють фізкультурно-спортивну діяльність в регіоні</t>
  </si>
  <si>
    <t>Аналіз касових видатків установ, що фінансуються з бюджету Лебединської МТГ станом на 30.09.2025</t>
  </si>
  <si>
    <t>Касові видатки за 9 місяців 2024 року</t>
  </si>
  <si>
    <t>Відхилення (+/-)</t>
  </si>
  <si>
    <t>% до касових 2024 року</t>
  </si>
  <si>
    <t>(грн.)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</si>
</sst>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0" fontId="1" fillId="0" borderId="0" xfId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0" fontId="1" fillId="2" borderId="0" xfId="1" applyFill="1"/>
    <xf numFmtId="4" fontId="1" fillId="2" borderId="0" xfId="1" applyNumberFormat="1" applyFill="1" applyAlignment="1">
      <alignment vertical="center"/>
    </xf>
    <xf numFmtId="4" fontId="1" fillId="2" borderId="1" xfId="1" applyNumberFormat="1" applyFill="1" applyBorder="1" applyAlignment="1">
      <alignment vertical="center"/>
    </xf>
    <xf numFmtId="4" fontId="4" fillId="3" borderId="1" xfId="1" applyNumberFormat="1" applyFont="1" applyFill="1" applyBorder="1" applyAlignment="1">
      <alignment vertical="center"/>
    </xf>
    <xf numFmtId="0" fontId="4" fillId="3" borderId="1" xfId="1" applyFont="1" applyFill="1" applyBorder="1" applyAlignment="1">
      <alignment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0" xfId="1" applyFont="1" applyFill="1"/>
    <xf numFmtId="0" fontId="4" fillId="3" borderId="1" xfId="1" applyFont="1" applyFill="1" applyBorder="1" applyAlignment="1">
      <alignment vertical="center" wrapText="1"/>
    </xf>
    <xf numFmtId="4" fontId="5" fillId="2" borderId="1" xfId="1" applyNumberFormat="1" applyFont="1" applyFill="1" applyBorder="1" applyAlignment="1">
      <alignment vertical="center"/>
    </xf>
    <xf numFmtId="4" fontId="4" fillId="2" borderId="0" xfId="1" applyNumberFormat="1" applyFont="1" applyFill="1" applyBorder="1" applyAlignment="1">
      <alignment vertical="center"/>
    </xf>
    <xf numFmtId="0" fontId="3" fillId="2" borderId="0" xfId="1" applyFont="1" applyFill="1" applyAlignment="1">
      <alignment horizontal="center"/>
    </xf>
    <xf numFmtId="4" fontId="4" fillId="2" borderId="0" xfId="1" applyNumberFormat="1" applyFont="1" applyFill="1" applyAlignment="1">
      <alignment vertical="center"/>
    </xf>
    <xf numFmtId="0" fontId="4" fillId="2" borderId="0" xfId="1" applyFont="1" applyFill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 xr:uid="{0DA8A865-ADFD-4CD3-BCC1-CB98002F0B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285B6-67B2-4C41-8544-F5CA9B469964}">
  <sheetPr>
    <pageSetUpPr fitToPage="1"/>
  </sheetPr>
  <dimension ref="A2:AD91"/>
  <sheetViews>
    <sheetView tabSelected="1" topLeftCell="B1" workbookViewId="0">
      <selection activeCell="S93" sqref="S93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36.5703125" style="6" customWidth="1"/>
    <col min="4" max="5" width="15.7109375" style="1" customWidth="1"/>
    <col min="6" max="6" width="18" style="1" customWidth="1"/>
    <col min="7" max="11" width="15.7109375" style="1" customWidth="1"/>
    <col min="12" max="12" width="2.85546875" style="1" customWidth="1"/>
    <col min="13" max="13" width="1.85546875" style="1" hidden="1" customWidth="1"/>
    <col min="14" max="30" width="9.140625" style="1" hidden="1" customWidth="1"/>
    <col min="31" max="251" width="9.140625" style="1"/>
    <col min="252" max="252" width="12.7109375" style="1" customWidth="1"/>
    <col min="253" max="253" width="50.7109375" style="1" customWidth="1"/>
    <col min="254" max="267" width="15.7109375" style="1" customWidth="1"/>
    <col min="268" max="507" width="9.140625" style="1"/>
    <col min="508" max="508" width="12.7109375" style="1" customWidth="1"/>
    <col min="509" max="509" width="50.7109375" style="1" customWidth="1"/>
    <col min="510" max="523" width="15.7109375" style="1" customWidth="1"/>
    <col min="524" max="763" width="9.140625" style="1"/>
    <col min="764" max="764" width="12.7109375" style="1" customWidth="1"/>
    <col min="765" max="765" width="50.7109375" style="1" customWidth="1"/>
    <col min="766" max="779" width="15.7109375" style="1" customWidth="1"/>
    <col min="780" max="1019" width="9.140625" style="1"/>
    <col min="1020" max="1020" width="12.7109375" style="1" customWidth="1"/>
    <col min="1021" max="1021" width="50.7109375" style="1" customWidth="1"/>
    <col min="1022" max="1035" width="15.7109375" style="1" customWidth="1"/>
    <col min="1036" max="1275" width="9.140625" style="1"/>
    <col min="1276" max="1276" width="12.7109375" style="1" customWidth="1"/>
    <col min="1277" max="1277" width="50.7109375" style="1" customWidth="1"/>
    <col min="1278" max="1291" width="15.7109375" style="1" customWidth="1"/>
    <col min="1292" max="1531" width="9.140625" style="1"/>
    <col min="1532" max="1532" width="12.7109375" style="1" customWidth="1"/>
    <col min="1533" max="1533" width="50.7109375" style="1" customWidth="1"/>
    <col min="1534" max="1547" width="15.7109375" style="1" customWidth="1"/>
    <col min="1548" max="1787" width="9.140625" style="1"/>
    <col min="1788" max="1788" width="12.7109375" style="1" customWidth="1"/>
    <col min="1789" max="1789" width="50.7109375" style="1" customWidth="1"/>
    <col min="1790" max="1803" width="15.7109375" style="1" customWidth="1"/>
    <col min="1804" max="2043" width="9.140625" style="1"/>
    <col min="2044" max="2044" width="12.7109375" style="1" customWidth="1"/>
    <col min="2045" max="2045" width="50.7109375" style="1" customWidth="1"/>
    <col min="2046" max="2059" width="15.7109375" style="1" customWidth="1"/>
    <col min="2060" max="2299" width="9.140625" style="1"/>
    <col min="2300" max="2300" width="12.7109375" style="1" customWidth="1"/>
    <col min="2301" max="2301" width="50.7109375" style="1" customWidth="1"/>
    <col min="2302" max="2315" width="15.7109375" style="1" customWidth="1"/>
    <col min="2316" max="2555" width="9.140625" style="1"/>
    <col min="2556" max="2556" width="12.7109375" style="1" customWidth="1"/>
    <col min="2557" max="2557" width="50.7109375" style="1" customWidth="1"/>
    <col min="2558" max="2571" width="15.7109375" style="1" customWidth="1"/>
    <col min="2572" max="2811" width="9.140625" style="1"/>
    <col min="2812" max="2812" width="12.7109375" style="1" customWidth="1"/>
    <col min="2813" max="2813" width="50.7109375" style="1" customWidth="1"/>
    <col min="2814" max="2827" width="15.7109375" style="1" customWidth="1"/>
    <col min="2828" max="3067" width="9.140625" style="1"/>
    <col min="3068" max="3068" width="12.7109375" style="1" customWidth="1"/>
    <col min="3069" max="3069" width="50.7109375" style="1" customWidth="1"/>
    <col min="3070" max="3083" width="15.7109375" style="1" customWidth="1"/>
    <col min="3084" max="3323" width="9.140625" style="1"/>
    <col min="3324" max="3324" width="12.7109375" style="1" customWidth="1"/>
    <col min="3325" max="3325" width="50.7109375" style="1" customWidth="1"/>
    <col min="3326" max="3339" width="15.7109375" style="1" customWidth="1"/>
    <col min="3340" max="3579" width="9.140625" style="1"/>
    <col min="3580" max="3580" width="12.7109375" style="1" customWidth="1"/>
    <col min="3581" max="3581" width="50.7109375" style="1" customWidth="1"/>
    <col min="3582" max="3595" width="15.7109375" style="1" customWidth="1"/>
    <col min="3596" max="3835" width="9.140625" style="1"/>
    <col min="3836" max="3836" width="12.7109375" style="1" customWidth="1"/>
    <col min="3837" max="3837" width="50.7109375" style="1" customWidth="1"/>
    <col min="3838" max="3851" width="15.7109375" style="1" customWidth="1"/>
    <col min="3852" max="4091" width="9.140625" style="1"/>
    <col min="4092" max="4092" width="12.7109375" style="1" customWidth="1"/>
    <col min="4093" max="4093" width="50.7109375" style="1" customWidth="1"/>
    <col min="4094" max="4107" width="15.7109375" style="1" customWidth="1"/>
    <col min="4108" max="4347" width="9.140625" style="1"/>
    <col min="4348" max="4348" width="12.7109375" style="1" customWidth="1"/>
    <col min="4349" max="4349" width="50.7109375" style="1" customWidth="1"/>
    <col min="4350" max="4363" width="15.7109375" style="1" customWidth="1"/>
    <col min="4364" max="4603" width="9.140625" style="1"/>
    <col min="4604" max="4604" width="12.7109375" style="1" customWidth="1"/>
    <col min="4605" max="4605" width="50.7109375" style="1" customWidth="1"/>
    <col min="4606" max="4619" width="15.7109375" style="1" customWidth="1"/>
    <col min="4620" max="4859" width="9.140625" style="1"/>
    <col min="4860" max="4860" width="12.7109375" style="1" customWidth="1"/>
    <col min="4861" max="4861" width="50.7109375" style="1" customWidth="1"/>
    <col min="4862" max="4875" width="15.7109375" style="1" customWidth="1"/>
    <col min="4876" max="5115" width="9.140625" style="1"/>
    <col min="5116" max="5116" width="12.7109375" style="1" customWidth="1"/>
    <col min="5117" max="5117" width="50.7109375" style="1" customWidth="1"/>
    <col min="5118" max="5131" width="15.7109375" style="1" customWidth="1"/>
    <col min="5132" max="5371" width="9.140625" style="1"/>
    <col min="5372" max="5372" width="12.7109375" style="1" customWidth="1"/>
    <col min="5373" max="5373" width="50.7109375" style="1" customWidth="1"/>
    <col min="5374" max="5387" width="15.7109375" style="1" customWidth="1"/>
    <col min="5388" max="5627" width="9.140625" style="1"/>
    <col min="5628" max="5628" width="12.7109375" style="1" customWidth="1"/>
    <col min="5629" max="5629" width="50.7109375" style="1" customWidth="1"/>
    <col min="5630" max="5643" width="15.7109375" style="1" customWidth="1"/>
    <col min="5644" max="5883" width="9.140625" style="1"/>
    <col min="5884" max="5884" width="12.7109375" style="1" customWidth="1"/>
    <col min="5885" max="5885" width="50.7109375" style="1" customWidth="1"/>
    <col min="5886" max="5899" width="15.7109375" style="1" customWidth="1"/>
    <col min="5900" max="6139" width="9.140625" style="1"/>
    <col min="6140" max="6140" width="12.7109375" style="1" customWidth="1"/>
    <col min="6141" max="6141" width="50.7109375" style="1" customWidth="1"/>
    <col min="6142" max="6155" width="15.7109375" style="1" customWidth="1"/>
    <col min="6156" max="6395" width="9.140625" style="1"/>
    <col min="6396" max="6396" width="12.7109375" style="1" customWidth="1"/>
    <col min="6397" max="6397" width="50.7109375" style="1" customWidth="1"/>
    <col min="6398" max="6411" width="15.7109375" style="1" customWidth="1"/>
    <col min="6412" max="6651" width="9.140625" style="1"/>
    <col min="6652" max="6652" width="12.7109375" style="1" customWidth="1"/>
    <col min="6653" max="6653" width="50.7109375" style="1" customWidth="1"/>
    <col min="6654" max="6667" width="15.7109375" style="1" customWidth="1"/>
    <col min="6668" max="6907" width="9.140625" style="1"/>
    <col min="6908" max="6908" width="12.7109375" style="1" customWidth="1"/>
    <col min="6909" max="6909" width="50.7109375" style="1" customWidth="1"/>
    <col min="6910" max="6923" width="15.7109375" style="1" customWidth="1"/>
    <col min="6924" max="7163" width="9.140625" style="1"/>
    <col min="7164" max="7164" width="12.7109375" style="1" customWidth="1"/>
    <col min="7165" max="7165" width="50.7109375" style="1" customWidth="1"/>
    <col min="7166" max="7179" width="15.7109375" style="1" customWidth="1"/>
    <col min="7180" max="7419" width="9.140625" style="1"/>
    <col min="7420" max="7420" width="12.7109375" style="1" customWidth="1"/>
    <col min="7421" max="7421" width="50.7109375" style="1" customWidth="1"/>
    <col min="7422" max="7435" width="15.7109375" style="1" customWidth="1"/>
    <col min="7436" max="7675" width="9.140625" style="1"/>
    <col min="7676" max="7676" width="12.7109375" style="1" customWidth="1"/>
    <col min="7677" max="7677" width="50.7109375" style="1" customWidth="1"/>
    <col min="7678" max="7691" width="15.7109375" style="1" customWidth="1"/>
    <col min="7692" max="7931" width="9.140625" style="1"/>
    <col min="7932" max="7932" width="12.7109375" style="1" customWidth="1"/>
    <col min="7933" max="7933" width="50.7109375" style="1" customWidth="1"/>
    <col min="7934" max="7947" width="15.7109375" style="1" customWidth="1"/>
    <col min="7948" max="8187" width="9.140625" style="1"/>
    <col min="8188" max="8188" width="12.7109375" style="1" customWidth="1"/>
    <col min="8189" max="8189" width="50.7109375" style="1" customWidth="1"/>
    <col min="8190" max="8203" width="15.7109375" style="1" customWidth="1"/>
    <col min="8204" max="8443" width="9.140625" style="1"/>
    <col min="8444" max="8444" width="12.7109375" style="1" customWidth="1"/>
    <col min="8445" max="8445" width="50.7109375" style="1" customWidth="1"/>
    <col min="8446" max="8459" width="15.7109375" style="1" customWidth="1"/>
    <col min="8460" max="8699" width="9.140625" style="1"/>
    <col min="8700" max="8700" width="12.7109375" style="1" customWidth="1"/>
    <col min="8701" max="8701" width="50.7109375" style="1" customWidth="1"/>
    <col min="8702" max="8715" width="15.7109375" style="1" customWidth="1"/>
    <col min="8716" max="8955" width="9.140625" style="1"/>
    <col min="8956" max="8956" width="12.7109375" style="1" customWidth="1"/>
    <col min="8957" max="8957" width="50.7109375" style="1" customWidth="1"/>
    <col min="8958" max="8971" width="15.7109375" style="1" customWidth="1"/>
    <col min="8972" max="9211" width="9.140625" style="1"/>
    <col min="9212" max="9212" width="12.7109375" style="1" customWidth="1"/>
    <col min="9213" max="9213" width="50.7109375" style="1" customWidth="1"/>
    <col min="9214" max="9227" width="15.7109375" style="1" customWidth="1"/>
    <col min="9228" max="9467" width="9.140625" style="1"/>
    <col min="9468" max="9468" width="12.7109375" style="1" customWidth="1"/>
    <col min="9469" max="9469" width="50.7109375" style="1" customWidth="1"/>
    <col min="9470" max="9483" width="15.7109375" style="1" customWidth="1"/>
    <col min="9484" max="9723" width="9.140625" style="1"/>
    <col min="9724" max="9724" width="12.7109375" style="1" customWidth="1"/>
    <col min="9725" max="9725" width="50.7109375" style="1" customWidth="1"/>
    <col min="9726" max="9739" width="15.7109375" style="1" customWidth="1"/>
    <col min="9740" max="9979" width="9.140625" style="1"/>
    <col min="9980" max="9980" width="12.7109375" style="1" customWidth="1"/>
    <col min="9981" max="9981" width="50.7109375" style="1" customWidth="1"/>
    <col min="9982" max="9995" width="15.7109375" style="1" customWidth="1"/>
    <col min="9996" max="10235" width="9.140625" style="1"/>
    <col min="10236" max="10236" width="12.7109375" style="1" customWidth="1"/>
    <col min="10237" max="10237" width="50.7109375" style="1" customWidth="1"/>
    <col min="10238" max="10251" width="15.7109375" style="1" customWidth="1"/>
    <col min="10252" max="10491" width="9.140625" style="1"/>
    <col min="10492" max="10492" width="12.7109375" style="1" customWidth="1"/>
    <col min="10493" max="10493" width="50.7109375" style="1" customWidth="1"/>
    <col min="10494" max="10507" width="15.7109375" style="1" customWidth="1"/>
    <col min="10508" max="10747" width="9.140625" style="1"/>
    <col min="10748" max="10748" width="12.7109375" style="1" customWidth="1"/>
    <col min="10749" max="10749" width="50.7109375" style="1" customWidth="1"/>
    <col min="10750" max="10763" width="15.7109375" style="1" customWidth="1"/>
    <col min="10764" max="11003" width="9.140625" style="1"/>
    <col min="11004" max="11004" width="12.7109375" style="1" customWidth="1"/>
    <col min="11005" max="11005" width="50.7109375" style="1" customWidth="1"/>
    <col min="11006" max="11019" width="15.7109375" style="1" customWidth="1"/>
    <col min="11020" max="11259" width="9.140625" style="1"/>
    <col min="11260" max="11260" width="12.7109375" style="1" customWidth="1"/>
    <col min="11261" max="11261" width="50.7109375" style="1" customWidth="1"/>
    <col min="11262" max="11275" width="15.7109375" style="1" customWidth="1"/>
    <col min="11276" max="11515" width="9.140625" style="1"/>
    <col min="11516" max="11516" width="12.7109375" style="1" customWidth="1"/>
    <col min="11517" max="11517" width="50.7109375" style="1" customWidth="1"/>
    <col min="11518" max="11531" width="15.7109375" style="1" customWidth="1"/>
    <col min="11532" max="11771" width="9.140625" style="1"/>
    <col min="11772" max="11772" width="12.7109375" style="1" customWidth="1"/>
    <col min="11773" max="11773" width="50.7109375" style="1" customWidth="1"/>
    <col min="11774" max="11787" width="15.7109375" style="1" customWidth="1"/>
    <col min="11788" max="12027" width="9.140625" style="1"/>
    <col min="12028" max="12028" width="12.7109375" style="1" customWidth="1"/>
    <col min="12029" max="12029" width="50.7109375" style="1" customWidth="1"/>
    <col min="12030" max="12043" width="15.7109375" style="1" customWidth="1"/>
    <col min="12044" max="12283" width="9.140625" style="1"/>
    <col min="12284" max="12284" width="12.7109375" style="1" customWidth="1"/>
    <col min="12285" max="12285" width="50.7109375" style="1" customWidth="1"/>
    <col min="12286" max="12299" width="15.7109375" style="1" customWidth="1"/>
    <col min="12300" max="12539" width="9.140625" style="1"/>
    <col min="12540" max="12540" width="12.7109375" style="1" customWidth="1"/>
    <col min="12541" max="12541" width="50.7109375" style="1" customWidth="1"/>
    <col min="12542" max="12555" width="15.7109375" style="1" customWidth="1"/>
    <col min="12556" max="12795" width="9.140625" style="1"/>
    <col min="12796" max="12796" width="12.7109375" style="1" customWidth="1"/>
    <col min="12797" max="12797" width="50.7109375" style="1" customWidth="1"/>
    <col min="12798" max="12811" width="15.7109375" style="1" customWidth="1"/>
    <col min="12812" max="13051" width="9.140625" style="1"/>
    <col min="13052" max="13052" width="12.7109375" style="1" customWidth="1"/>
    <col min="13053" max="13053" width="50.7109375" style="1" customWidth="1"/>
    <col min="13054" max="13067" width="15.7109375" style="1" customWidth="1"/>
    <col min="13068" max="13307" width="9.140625" style="1"/>
    <col min="13308" max="13308" width="12.7109375" style="1" customWidth="1"/>
    <col min="13309" max="13309" width="50.7109375" style="1" customWidth="1"/>
    <col min="13310" max="13323" width="15.7109375" style="1" customWidth="1"/>
    <col min="13324" max="13563" width="9.140625" style="1"/>
    <col min="13564" max="13564" width="12.7109375" style="1" customWidth="1"/>
    <col min="13565" max="13565" width="50.7109375" style="1" customWidth="1"/>
    <col min="13566" max="13579" width="15.7109375" style="1" customWidth="1"/>
    <col min="13580" max="13819" width="9.140625" style="1"/>
    <col min="13820" max="13820" width="12.7109375" style="1" customWidth="1"/>
    <col min="13821" max="13821" width="50.7109375" style="1" customWidth="1"/>
    <col min="13822" max="13835" width="15.7109375" style="1" customWidth="1"/>
    <col min="13836" max="14075" width="9.140625" style="1"/>
    <col min="14076" max="14076" width="12.7109375" style="1" customWidth="1"/>
    <col min="14077" max="14077" width="50.7109375" style="1" customWidth="1"/>
    <col min="14078" max="14091" width="15.7109375" style="1" customWidth="1"/>
    <col min="14092" max="14331" width="9.140625" style="1"/>
    <col min="14332" max="14332" width="12.7109375" style="1" customWidth="1"/>
    <col min="14333" max="14333" width="50.7109375" style="1" customWidth="1"/>
    <col min="14334" max="14347" width="15.7109375" style="1" customWidth="1"/>
    <col min="14348" max="14587" width="9.140625" style="1"/>
    <col min="14588" max="14588" width="12.7109375" style="1" customWidth="1"/>
    <col min="14589" max="14589" width="50.7109375" style="1" customWidth="1"/>
    <col min="14590" max="14603" width="15.7109375" style="1" customWidth="1"/>
    <col min="14604" max="14843" width="9.140625" style="1"/>
    <col min="14844" max="14844" width="12.7109375" style="1" customWidth="1"/>
    <col min="14845" max="14845" width="50.7109375" style="1" customWidth="1"/>
    <col min="14846" max="14859" width="15.7109375" style="1" customWidth="1"/>
    <col min="14860" max="15099" width="9.140625" style="1"/>
    <col min="15100" max="15100" width="12.7109375" style="1" customWidth="1"/>
    <col min="15101" max="15101" width="50.7109375" style="1" customWidth="1"/>
    <col min="15102" max="15115" width="15.7109375" style="1" customWidth="1"/>
    <col min="15116" max="15355" width="9.140625" style="1"/>
    <col min="15356" max="15356" width="12.7109375" style="1" customWidth="1"/>
    <col min="15357" max="15357" width="50.7109375" style="1" customWidth="1"/>
    <col min="15358" max="15371" width="15.7109375" style="1" customWidth="1"/>
    <col min="15372" max="15611" width="9.140625" style="1"/>
    <col min="15612" max="15612" width="12.7109375" style="1" customWidth="1"/>
    <col min="15613" max="15613" width="50.7109375" style="1" customWidth="1"/>
    <col min="15614" max="15627" width="15.7109375" style="1" customWidth="1"/>
    <col min="15628" max="15867" width="9.140625" style="1"/>
    <col min="15868" max="15868" width="12.7109375" style="1" customWidth="1"/>
    <col min="15869" max="15869" width="50.7109375" style="1" customWidth="1"/>
    <col min="15870" max="15883" width="15.7109375" style="1" customWidth="1"/>
    <col min="15884" max="16123" width="9.140625" style="1"/>
    <col min="16124" max="16124" width="12.7109375" style="1" customWidth="1"/>
    <col min="16125" max="16125" width="50.7109375" style="1" customWidth="1"/>
    <col min="16126" max="16139" width="15.7109375" style="1" customWidth="1"/>
    <col min="16140" max="16384" width="9.140625" style="1"/>
  </cols>
  <sheetData>
    <row r="2" spans="1:30" ht="18" x14ac:dyDescent="0.25">
      <c r="B2" s="31" t="s">
        <v>146</v>
      </c>
      <c r="C2" s="31"/>
      <c r="D2" s="31"/>
      <c r="E2" s="31"/>
      <c r="F2" s="31"/>
      <c r="G2" s="31"/>
      <c r="H2" s="31"/>
      <c r="I2" s="31"/>
      <c r="J2" s="31"/>
      <c r="K2" s="31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</row>
    <row r="3" spans="1:30" x14ac:dyDescent="0.2">
      <c r="B3" s="32" t="s">
        <v>7</v>
      </c>
      <c r="C3" s="32"/>
      <c r="D3" s="32"/>
      <c r="E3" s="32"/>
      <c r="F3" s="32"/>
      <c r="G3" s="32"/>
      <c r="H3" s="32"/>
      <c r="I3" s="32"/>
      <c r="J3" s="32"/>
      <c r="K3" s="32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</row>
    <row r="4" spans="1:30" x14ac:dyDescent="0.2">
      <c r="J4" s="2"/>
      <c r="K4" s="1" t="s">
        <v>150</v>
      </c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</row>
    <row r="5" spans="1:30" s="4" customFormat="1" ht="58.5" customHeight="1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147</v>
      </c>
      <c r="J5" s="3" t="s">
        <v>148</v>
      </c>
      <c r="K5" s="3" t="s">
        <v>149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</row>
    <row r="6" spans="1:30" s="24" customFormat="1" x14ac:dyDescent="0.2">
      <c r="A6" s="22">
        <v>1</v>
      </c>
      <c r="B6" s="23" t="s">
        <v>8</v>
      </c>
      <c r="C6" s="22" t="s">
        <v>9</v>
      </c>
      <c r="D6" s="21">
        <v>66118457</v>
      </c>
      <c r="E6" s="21">
        <v>70538445</v>
      </c>
      <c r="F6" s="21">
        <v>55544656</v>
      </c>
      <c r="G6" s="21">
        <v>44700361.559999995</v>
      </c>
      <c r="H6" s="21">
        <f>G6/F6*100</f>
        <v>80.476439641646166</v>
      </c>
      <c r="I6" s="21">
        <v>34086130.420000002</v>
      </c>
      <c r="J6" s="21">
        <f>G6-I6</f>
        <v>10614231.139999993</v>
      </c>
      <c r="K6" s="21">
        <f>G6/I6*100</f>
        <v>131.13944296173935</v>
      </c>
      <c r="L6" s="29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</row>
    <row r="7" spans="1:30" x14ac:dyDescent="0.2">
      <c r="A7" s="11">
        <v>0</v>
      </c>
      <c r="B7" s="12" t="s">
        <v>10</v>
      </c>
      <c r="C7" s="15" t="s">
        <v>11</v>
      </c>
      <c r="D7" s="13">
        <v>46425374</v>
      </c>
      <c r="E7" s="13">
        <v>47205996</v>
      </c>
      <c r="F7" s="13">
        <v>35605110</v>
      </c>
      <c r="G7" s="13">
        <v>30917563.030000001</v>
      </c>
      <c r="H7" s="13">
        <f>G7/F7*100</f>
        <v>86.83462297967904</v>
      </c>
      <c r="I7" s="17">
        <v>23287826.460000001</v>
      </c>
      <c r="J7" s="26">
        <f>G7-I7</f>
        <v>7629736.5700000003</v>
      </c>
      <c r="K7" s="26">
        <f>G7/I7*100</f>
        <v>132.76276806298392</v>
      </c>
      <c r="L7" s="19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</row>
    <row r="8" spans="1:30" x14ac:dyDescent="0.2">
      <c r="A8" s="11">
        <v>0</v>
      </c>
      <c r="B8" s="12" t="s">
        <v>12</v>
      </c>
      <c r="C8" s="15" t="s">
        <v>13</v>
      </c>
      <c r="D8" s="13">
        <v>614500</v>
      </c>
      <c r="E8" s="13">
        <v>2472861</v>
      </c>
      <c r="F8" s="13">
        <v>2412461</v>
      </c>
      <c r="G8" s="13">
        <v>1746894.1800000002</v>
      </c>
      <c r="H8" s="17">
        <f t="shared" ref="H8:H22" si="0">G8/F8*100</f>
        <v>72.411292037467149</v>
      </c>
      <c r="I8" s="17">
        <v>1356366.4100000001</v>
      </c>
      <c r="J8" s="26">
        <f t="shared" ref="J8:J22" si="1">G8-I8</f>
        <v>390527.77</v>
      </c>
      <c r="K8" s="26">
        <f t="shared" ref="K8:K21" si="2">G8/I8*100</f>
        <v>128.79220298591736</v>
      </c>
      <c r="L8" s="19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</row>
    <row r="9" spans="1:30" x14ac:dyDescent="0.2">
      <c r="A9" s="11">
        <v>0</v>
      </c>
      <c r="B9" s="12" t="s">
        <v>14</v>
      </c>
      <c r="C9" s="15" t="s">
        <v>15</v>
      </c>
      <c r="D9" s="13">
        <v>7747642</v>
      </c>
      <c r="E9" s="13">
        <v>7840642</v>
      </c>
      <c r="F9" s="13">
        <v>6643313</v>
      </c>
      <c r="G9" s="13">
        <v>3454767.5</v>
      </c>
      <c r="H9" s="17">
        <f t="shared" si="0"/>
        <v>52.003684005254605</v>
      </c>
      <c r="I9" s="17">
        <v>3293166.11</v>
      </c>
      <c r="J9" s="26">
        <f t="shared" si="1"/>
        <v>161601.39000000013</v>
      </c>
      <c r="K9" s="26">
        <f t="shared" si="2"/>
        <v>104.90717396578577</v>
      </c>
      <c r="L9" s="19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</row>
    <row r="10" spans="1:30" x14ac:dyDescent="0.2">
      <c r="A10" s="11">
        <v>0</v>
      </c>
      <c r="B10" s="12" t="s">
        <v>16</v>
      </c>
      <c r="C10" s="15" t="s">
        <v>17</v>
      </c>
      <c r="D10" s="13">
        <v>2187704</v>
      </c>
      <c r="E10" s="13">
        <v>2079704</v>
      </c>
      <c r="F10" s="13">
        <v>1690087</v>
      </c>
      <c r="G10" s="13">
        <v>1140218.31</v>
      </c>
      <c r="H10" s="17">
        <f t="shared" si="0"/>
        <v>67.465065999560963</v>
      </c>
      <c r="I10" s="17">
        <v>1344407.19</v>
      </c>
      <c r="J10" s="26">
        <f t="shared" si="1"/>
        <v>-204188.87999999989</v>
      </c>
      <c r="K10" s="26">
        <f t="shared" si="2"/>
        <v>84.811976496495831</v>
      </c>
      <c r="L10" s="19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</row>
    <row r="11" spans="1:30" x14ac:dyDescent="0.2">
      <c r="A11" s="11">
        <v>0</v>
      </c>
      <c r="B11" s="12" t="s">
        <v>18</v>
      </c>
      <c r="C11" s="15" t="s">
        <v>19</v>
      </c>
      <c r="D11" s="13">
        <v>2266440</v>
      </c>
      <c r="E11" s="13">
        <v>2866440</v>
      </c>
      <c r="F11" s="13">
        <v>2445330</v>
      </c>
      <c r="G11" s="13">
        <v>2313949.87</v>
      </c>
      <c r="H11" s="17">
        <f t="shared" si="0"/>
        <v>94.627304699161257</v>
      </c>
      <c r="I11" s="17">
        <v>1510613.94</v>
      </c>
      <c r="J11" s="26">
        <f t="shared" si="1"/>
        <v>803335.93000000017</v>
      </c>
      <c r="K11" s="26">
        <f t="shared" si="2"/>
        <v>153.17943312505113</v>
      </c>
      <c r="L11" s="19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</row>
    <row r="12" spans="1:30" x14ac:dyDescent="0.2">
      <c r="A12" s="11">
        <v>0</v>
      </c>
      <c r="B12" s="12" t="s">
        <v>20</v>
      </c>
      <c r="C12" s="15" t="s">
        <v>21</v>
      </c>
      <c r="D12" s="13">
        <v>27000</v>
      </c>
      <c r="E12" s="13">
        <v>27000</v>
      </c>
      <c r="F12" s="13">
        <v>27000</v>
      </c>
      <c r="G12" s="13">
        <v>27000</v>
      </c>
      <c r="H12" s="17">
        <f t="shared" si="0"/>
        <v>100</v>
      </c>
      <c r="I12" s="17">
        <v>6000</v>
      </c>
      <c r="J12" s="26">
        <f t="shared" si="1"/>
        <v>21000</v>
      </c>
      <c r="K12" s="26">
        <f t="shared" si="2"/>
        <v>450</v>
      </c>
      <c r="L12" s="19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</row>
    <row r="13" spans="1:30" x14ac:dyDescent="0.2">
      <c r="A13" s="11">
        <v>0</v>
      </c>
      <c r="B13" s="12" t="s">
        <v>22</v>
      </c>
      <c r="C13" s="15" t="s">
        <v>23</v>
      </c>
      <c r="D13" s="13">
        <v>2120468</v>
      </c>
      <c r="E13" s="13">
        <v>2294971</v>
      </c>
      <c r="F13" s="13">
        <v>1728190</v>
      </c>
      <c r="G13" s="13">
        <v>1538415.9299999997</v>
      </c>
      <c r="H13" s="17">
        <f t="shared" si="0"/>
        <v>89.018911693737351</v>
      </c>
      <c r="I13" s="17">
        <v>1149942.9500000002</v>
      </c>
      <c r="J13" s="26">
        <f t="shared" si="1"/>
        <v>388472.97999999952</v>
      </c>
      <c r="K13" s="26">
        <f t="shared" si="2"/>
        <v>133.7819350081671</v>
      </c>
      <c r="L13" s="19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</row>
    <row r="14" spans="1:30" s="14" customFormat="1" x14ac:dyDescent="0.2">
      <c r="A14" s="15"/>
      <c r="B14" s="16">
        <v>5062</v>
      </c>
      <c r="C14" s="15" t="s">
        <v>145</v>
      </c>
      <c r="D14" s="17">
        <v>0</v>
      </c>
      <c r="E14" s="17"/>
      <c r="F14" s="17"/>
      <c r="G14" s="17"/>
      <c r="H14" s="17"/>
      <c r="I14" s="17">
        <v>20000</v>
      </c>
      <c r="J14" s="26">
        <f t="shared" si="1"/>
        <v>-20000</v>
      </c>
      <c r="K14" s="26">
        <f t="shared" si="2"/>
        <v>0</v>
      </c>
      <c r="L14" s="19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</row>
    <row r="15" spans="1:30" x14ac:dyDescent="0.2">
      <c r="A15" s="11">
        <v>0</v>
      </c>
      <c r="B15" s="12" t="s">
        <v>24</v>
      </c>
      <c r="C15" s="15" t="s">
        <v>25</v>
      </c>
      <c r="D15" s="13">
        <v>650000</v>
      </c>
      <c r="E15" s="13">
        <v>650000</v>
      </c>
      <c r="F15" s="13">
        <v>650000</v>
      </c>
      <c r="G15" s="13">
        <v>34883</v>
      </c>
      <c r="H15" s="17">
        <f t="shared" si="0"/>
        <v>5.3666153846153852</v>
      </c>
      <c r="I15" s="17">
        <v>0</v>
      </c>
      <c r="J15" s="26">
        <f t="shared" si="1"/>
        <v>34883</v>
      </c>
      <c r="K15" s="26"/>
      <c r="L15" s="19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</row>
    <row r="16" spans="1:30" x14ac:dyDescent="0.2">
      <c r="A16" s="11">
        <v>0</v>
      </c>
      <c r="B16" s="12" t="s">
        <v>26</v>
      </c>
      <c r="C16" s="15" t="s">
        <v>27</v>
      </c>
      <c r="D16" s="13">
        <v>11000</v>
      </c>
      <c r="E16" s="13">
        <v>11000</v>
      </c>
      <c r="F16" s="13">
        <v>11000</v>
      </c>
      <c r="G16" s="13">
        <v>0</v>
      </c>
      <c r="H16" s="17">
        <f t="shared" si="0"/>
        <v>0</v>
      </c>
      <c r="I16" s="17">
        <v>0</v>
      </c>
      <c r="J16" s="26">
        <f t="shared" si="1"/>
        <v>0</v>
      </c>
      <c r="K16" s="26"/>
      <c r="L16" s="19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</row>
    <row r="17" spans="1:30" x14ac:dyDescent="0.2">
      <c r="A17" s="11">
        <v>0</v>
      </c>
      <c r="B17" s="12" t="s">
        <v>28</v>
      </c>
      <c r="C17" s="15" t="s">
        <v>29</v>
      </c>
      <c r="D17" s="13">
        <v>44860</v>
      </c>
      <c r="E17" s="13">
        <v>44860</v>
      </c>
      <c r="F17" s="13">
        <v>33646</v>
      </c>
      <c r="G17" s="13">
        <v>33642.75</v>
      </c>
      <c r="H17" s="17">
        <f t="shared" si="0"/>
        <v>99.990340605123933</v>
      </c>
      <c r="I17" s="17">
        <v>21151</v>
      </c>
      <c r="J17" s="26">
        <f t="shared" si="1"/>
        <v>12491.75</v>
      </c>
      <c r="K17" s="26">
        <f t="shared" si="2"/>
        <v>159.05985532598933</v>
      </c>
      <c r="L17" s="19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</row>
    <row r="18" spans="1:30" x14ac:dyDescent="0.2">
      <c r="A18" s="11">
        <v>0</v>
      </c>
      <c r="B18" s="12" t="s">
        <v>30</v>
      </c>
      <c r="C18" s="15" t="s">
        <v>31</v>
      </c>
      <c r="D18" s="13">
        <v>197900</v>
      </c>
      <c r="E18" s="13">
        <v>787852</v>
      </c>
      <c r="F18" s="13">
        <v>763380</v>
      </c>
      <c r="G18" s="13">
        <v>707381.23</v>
      </c>
      <c r="H18" s="17">
        <f t="shared" si="0"/>
        <v>92.664365060651306</v>
      </c>
      <c r="I18" s="17">
        <v>31765.62</v>
      </c>
      <c r="J18" s="26">
        <f t="shared" si="1"/>
        <v>675615.61</v>
      </c>
      <c r="K18" s="26">
        <f t="shared" si="2"/>
        <v>2226.8768246928598</v>
      </c>
      <c r="L18" s="19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</row>
    <row r="19" spans="1:30" x14ac:dyDescent="0.2">
      <c r="A19" s="11">
        <v>0</v>
      </c>
      <c r="B19" s="12" t="s">
        <v>32</v>
      </c>
      <c r="C19" s="15" t="s">
        <v>33</v>
      </c>
      <c r="D19" s="13">
        <v>3107569</v>
      </c>
      <c r="E19" s="13">
        <v>3199119</v>
      </c>
      <c r="F19" s="13">
        <v>2516389</v>
      </c>
      <c r="G19" s="13">
        <v>1902733.26</v>
      </c>
      <c r="H19" s="17">
        <f t="shared" si="0"/>
        <v>75.613637637106194</v>
      </c>
      <c r="I19" s="17">
        <v>1674932.24</v>
      </c>
      <c r="J19" s="26">
        <f t="shared" si="1"/>
        <v>227801.02000000002</v>
      </c>
      <c r="K19" s="26">
        <f t="shared" si="2"/>
        <v>113.60061109098957</v>
      </c>
      <c r="L19" s="19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</row>
    <row r="20" spans="1:30" x14ac:dyDescent="0.2">
      <c r="A20" s="11">
        <v>0</v>
      </c>
      <c r="B20" s="12" t="s">
        <v>34</v>
      </c>
      <c r="C20" s="15" t="s">
        <v>35</v>
      </c>
      <c r="D20" s="13">
        <v>29000</v>
      </c>
      <c r="E20" s="13">
        <v>420000</v>
      </c>
      <c r="F20" s="13">
        <v>405500</v>
      </c>
      <c r="G20" s="13">
        <v>350100</v>
      </c>
      <c r="H20" s="17">
        <f t="shared" si="0"/>
        <v>86.337854500616515</v>
      </c>
      <c r="I20" s="17">
        <v>0</v>
      </c>
      <c r="J20" s="26">
        <f t="shared" si="1"/>
        <v>350100</v>
      </c>
      <c r="K20" s="26"/>
      <c r="L20" s="19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</row>
    <row r="21" spans="1:30" x14ac:dyDescent="0.2">
      <c r="A21" s="11">
        <v>0</v>
      </c>
      <c r="B21" s="12" t="s">
        <v>36</v>
      </c>
      <c r="C21" s="15" t="s">
        <v>37</v>
      </c>
      <c r="D21" s="13">
        <v>189000</v>
      </c>
      <c r="E21" s="13">
        <v>138000</v>
      </c>
      <c r="F21" s="13">
        <v>113250</v>
      </c>
      <c r="G21" s="13">
        <v>33000</v>
      </c>
      <c r="H21" s="17">
        <f t="shared" si="0"/>
        <v>29.139072847682119</v>
      </c>
      <c r="I21" s="17">
        <v>112742</v>
      </c>
      <c r="J21" s="26">
        <f t="shared" si="1"/>
        <v>-79742</v>
      </c>
      <c r="K21" s="26">
        <f t="shared" si="2"/>
        <v>29.270369516240617</v>
      </c>
      <c r="L21" s="19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</row>
    <row r="22" spans="1:30" x14ac:dyDescent="0.2">
      <c r="A22" s="11">
        <v>0</v>
      </c>
      <c r="B22" s="12" t="s">
        <v>38</v>
      </c>
      <c r="C22" s="15" t="s">
        <v>39</v>
      </c>
      <c r="D22" s="13">
        <v>500000</v>
      </c>
      <c r="E22" s="13">
        <v>500000</v>
      </c>
      <c r="F22" s="13">
        <v>500000</v>
      </c>
      <c r="G22" s="13">
        <v>499812.5</v>
      </c>
      <c r="H22" s="17">
        <f t="shared" si="0"/>
        <v>99.962500000000006</v>
      </c>
      <c r="I22" s="17"/>
      <c r="J22" s="26">
        <f t="shared" si="1"/>
        <v>499812.5</v>
      </c>
      <c r="K22" s="26"/>
      <c r="L22" s="19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</row>
    <row r="23" spans="1:30" s="24" customFormat="1" x14ac:dyDescent="0.2">
      <c r="A23" s="22">
        <v>1</v>
      </c>
      <c r="B23" s="23" t="s">
        <v>40</v>
      </c>
      <c r="C23" s="22" t="s">
        <v>41</v>
      </c>
      <c r="D23" s="21">
        <v>193146966</v>
      </c>
      <c r="E23" s="21">
        <v>248898943</v>
      </c>
      <c r="F23" s="21">
        <v>183469970</v>
      </c>
      <c r="G23" s="21">
        <v>156359557.37999994</v>
      </c>
      <c r="H23" s="21">
        <f>G23/F23*100</f>
        <v>85.223514987221037</v>
      </c>
      <c r="I23" s="21">
        <v>149416944.03000006</v>
      </c>
      <c r="J23" s="21">
        <f>G23-I23</f>
        <v>6942613.3499998748</v>
      </c>
      <c r="K23" s="21">
        <f>G23/I23*100</f>
        <v>104.64646991348312</v>
      </c>
      <c r="L23" s="29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x14ac:dyDescent="0.2">
      <c r="A24" s="11">
        <v>0</v>
      </c>
      <c r="B24" s="12" t="s">
        <v>10</v>
      </c>
      <c r="C24" s="15" t="s">
        <v>11</v>
      </c>
      <c r="D24" s="13">
        <v>3540722</v>
      </c>
      <c r="E24" s="13">
        <v>3546362</v>
      </c>
      <c r="F24" s="13">
        <v>2668603</v>
      </c>
      <c r="G24" s="13">
        <v>2248750.8899999997</v>
      </c>
      <c r="H24" s="17">
        <f t="shared" ref="H24:H40" si="3">G24/F24*100</f>
        <v>84.266970021393206</v>
      </c>
      <c r="I24" s="17">
        <v>1723713.6099999999</v>
      </c>
      <c r="J24" s="26">
        <f t="shared" ref="J24:J40" si="4">G24-I24</f>
        <v>525037.2799999998</v>
      </c>
      <c r="K24" s="26">
        <f t="shared" ref="K24:K38" si="5">G24/I24*100</f>
        <v>130.45965855081923</v>
      </c>
      <c r="L24" s="19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</row>
    <row r="25" spans="1:30" x14ac:dyDescent="0.2">
      <c r="A25" s="11">
        <v>0</v>
      </c>
      <c r="B25" s="12" t="s">
        <v>42</v>
      </c>
      <c r="C25" s="15" t="s">
        <v>43</v>
      </c>
      <c r="D25" s="13">
        <v>43033611</v>
      </c>
      <c r="E25" s="13">
        <v>43451932</v>
      </c>
      <c r="F25" s="13">
        <v>31996048</v>
      </c>
      <c r="G25" s="13">
        <v>26613756.729999997</v>
      </c>
      <c r="H25" s="17">
        <f t="shared" si="3"/>
        <v>83.178262296643624</v>
      </c>
      <c r="I25" s="17">
        <v>25855743.970000003</v>
      </c>
      <c r="J25" s="26">
        <f t="shared" si="4"/>
        <v>758012.75999999419</v>
      </c>
      <c r="K25" s="26">
        <f t="shared" si="5"/>
        <v>102.93169966750717</v>
      </c>
      <c r="L25" s="19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</row>
    <row r="26" spans="1:30" x14ac:dyDescent="0.2">
      <c r="A26" s="11">
        <v>0</v>
      </c>
      <c r="B26" s="12" t="s">
        <v>44</v>
      </c>
      <c r="C26" s="15" t="s">
        <v>45</v>
      </c>
      <c r="D26" s="13">
        <v>57962747</v>
      </c>
      <c r="E26" s="13">
        <v>60529268</v>
      </c>
      <c r="F26" s="13">
        <v>44500446</v>
      </c>
      <c r="G26" s="13">
        <v>36409664.00999999</v>
      </c>
      <c r="H26" s="17">
        <f t="shared" si="3"/>
        <v>81.818649660275284</v>
      </c>
      <c r="I26" s="17">
        <v>35706563.379999995</v>
      </c>
      <c r="J26" s="26">
        <f t="shared" si="4"/>
        <v>703100.62999999523</v>
      </c>
      <c r="K26" s="26">
        <f t="shared" si="5"/>
        <v>101.96910753498562</v>
      </c>
      <c r="L26" s="19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</row>
    <row r="27" spans="1:30" x14ac:dyDescent="0.2">
      <c r="A27" s="11">
        <v>0</v>
      </c>
      <c r="B27" s="12" t="s">
        <v>46</v>
      </c>
      <c r="C27" s="15" t="s">
        <v>47</v>
      </c>
      <c r="D27" s="13">
        <v>66107500</v>
      </c>
      <c r="E27" s="13">
        <v>105039256</v>
      </c>
      <c r="F27" s="13">
        <v>78834456</v>
      </c>
      <c r="G27" s="13">
        <v>70567735.980000004</v>
      </c>
      <c r="H27" s="17">
        <f t="shared" si="3"/>
        <v>89.513823727026164</v>
      </c>
      <c r="I27" s="17">
        <v>70959465.659999996</v>
      </c>
      <c r="J27" s="26">
        <f t="shared" si="4"/>
        <v>-391729.67999999225</v>
      </c>
      <c r="K27" s="26">
        <f t="shared" si="5"/>
        <v>99.447952889221355</v>
      </c>
      <c r="L27" s="19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</row>
    <row r="28" spans="1:30" x14ac:dyDescent="0.2">
      <c r="A28" s="11">
        <v>0</v>
      </c>
      <c r="B28" s="12" t="s">
        <v>48</v>
      </c>
      <c r="C28" s="15" t="s">
        <v>49</v>
      </c>
      <c r="D28" s="13">
        <v>11564641</v>
      </c>
      <c r="E28" s="13">
        <v>11612881</v>
      </c>
      <c r="F28" s="13">
        <v>8707587</v>
      </c>
      <c r="G28" s="13">
        <v>7734710.4699999997</v>
      </c>
      <c r="H28" s="17">
        <f t="shared" si="3"/>
        <v>88.827254553988382</v>
      </c>
      <c r="I28" s="17">
        <v>7610239.7199999997</v>
      </c>
      <c r="J28" s="26">
        <f t="shared" si="4"/>
        <v>124470.75</v>
      </c>
      <c r="K28" s="26">
        <f t="shared" si="5"/>
        <v>101.63556937205126</v>
      </c>
      <c r="L28" s="19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</row>
    <row r="29" spans="1:30" x14ac:dyDescent="0.2">
      <c r="A29" s="11">
        <v>0</v>
      </c>
      <c r="B29" s="12" t="s">
        <v>50</v>
      </c>
      <c r="C29" s="15" t="s">
        <v>51</v>
      </c>
      <c r="D29" s="13">
        <v>5255291</v>
      </c>
      <c r="E29" s="13">
        <v>5261751</v>
      </c>
      <c r="F29" s="13">
        <v>3989803</v>
      </c>
      <c r="G29" s="13">
        <v>3509794.93</v>
      </c>
      <c r="H29" s="17">
        <f t="shared" si="3"/>
        <v>87.96912855095853</v>
      </c>
      <c r="I29" s="17">
        <v>3237741.8599999989</v>
      </c>
      <c r="J29" s="26">
        <f t="shared" si="4"/>
        <v>272053.07000000123</v>
      </c>
      <c r="K29" s="26">
        <f t="shared" si="5"/>
        <v>108.40255590975376</v>
      </c>
      <c r="L29" s="19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</row>
    <row r="30" spans="1:30" x14ac:dyDescent="0.2">
      <c r="A30" s="11">
        <v>0</v>
      </c>
      <c r="B30" s="12" t="s">
        <v>52</v>
      </c>
      <c r="C30" s="15" t="s">
        <v>53</v>
      </c>
      <c r="D30" s="13">
        <v>18100</v>
      </c>
      <c r="E30" s="13">
        <v>18100</v>
      </c>
      <c r="F30" s="13">
        <v>14480</v>
      </c>
      <c r="G30" s="13">
        <v>7240</v>
      </c>
      <c r="H30" s="17">
        <f t="shared" si="3"/>
        <v>50</v>
      </c>
      <c r="I30" s="17">
        <v>7240</v>
      </c>
      <c r="J30" s="26">
        <f t="shared" si="4"/>
        <v>0</v>
      </c>
      <c r="K30" s="26">
        <f t="shared" si="5"/>
        <v>100</v>
      </c>
      <c r="L30" s="19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</row>
    <row r="31" spans="1:30" x14ac:dyDescent="0.2">
      <c r="A31" s="11">
        <v>0</v>
      </c>
      <c r="B31" s="12" t="s">
        <v>54</v>
      </c>
      <c r="C31" s="15" t="s">
        <v>55</v>
      </c>
      <c r="D31" s="13">
        <v>561597</v>
      </c>
      <c r="E31" s="13">
        <v>566953</v>
      </c>
      <c r="F31" s="13">
        <v>395358</v>
      </c>
      <c r="G31" s="13">
        <v>303915.63</v>
      </c>
      <c r="H31" s="17">
        <f t="shared" si="3"/>
        <v>76.870995401635994</v>
      </c>
      <c r="I31" s="17">
        <v>225733.09999999998</v>
      </c>
      <c r="J31" s="26">
        <f t="shared" si="4"/>
        <v>78182.530000000028</v>
      </c>
      <c r="K31" s="26">
        <f t="shared" si="5"/>
        <v>134.63494277090956</v>
      </c>
      <c r="L31" s="19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</row>
    <row r="32" spans="1:30" x14ac:dyDescent="0.2">
      <c r="A32" s="11">
        <v>0</v>
      </c>
      <c r="B32" s="12" t="s">
        <v>56</v>
      </c>
      <c r="C32" s="15" t="s">
        <v>57</v>
      </c>
      <c r="D32" s="13">
        <v>1434957</v>
      </c>
      <c r="E32" s="13">
        <v>2150814</v>
      </c>
      <c r="F32" s="13">
        <v>1613921</v>
      </c>
      <c r="G32" s="13">
        <v>1329835.79</v>
      </c>
      <c r="H32" s="17">
        <f t="shared" si="3"/>
        <v>82.397824304907118</v>
      </c>
      <c r="I32" s="17">
        <v>1267864.58</v>
      </c>
      <c r="J32" s="26">
        <f t="shared" si="4"/>
        <v>61971.209999999963</v>
      </c>
      <c r="K32" s="26">
        <f t="shared" si="5"/>
        <v>104.88784141284238</v>
      </c>
      <c r="L32" s="19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</row>
    <row r="33" spans="1:30" x14ac:dyDescent="0.2">
      <c r="A33" s="11">
        <v>0</v>
      </c>
      <c r="B33" s="12" t="s">
        <v>58</v>
      </c>
      <c r="C33" s="15" t="s">
        <v>59</v>
      </c>
      <c r="D33" s="13">
        <v>1054837</v>
      </c>
      <c r="E33" s="13">
        <v>1105537</v>
      </c>
      <c r="F33" s="13">
        <v>835140</v>
      </c>
      <c r="G33" s="13">
        <v>694274.74999999988</v>
      </c>
      <c r="H33" s="17">
        <f t="shared" si="3"/>
        <v>83.132738223531362</v>
      </c>
      <c r="I33" s="17">
        <v>594564.69999999995</v>
      </c>
      <c r="J33" s="26">
        <f t="shared" si="4"/>
        <v>99710.04999999993</v>
      </c>
      <c r="K33" s="26">
        <f t="shared" si="5"/>
        <v>116.77026066296905</v>
      </c>
      <c r="L33" s="19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</row>
    <row r="34" spans="1:30" x14ac:dyDescent="0.2">
      <c r="A34" s="11">
        <v>0</v>
      </c>
      <c r="B34" s="12" t="s">
        <v>60</v>
      </c>
      <c r="C34" s="15" t="s">
        <v>61</v>
      </c>
      <c r="D34" s="13">
        <v>0</v>
      </c>
      <c r="E34" s="13">
        <v>218600</v>
      </c>
      <c r="F34" s="13">
        <v>153300</v>
      </c>
      <c r="G34" s="13">
        <v>109578.07999999999</v>
      </c>
      <c r="H34" s="17">
        <f t="shared" si="3"/>
        <v>71.479504240052165</v>
      </c>
      <c r="I34" s="17">
        <v>371559.93</v>
      </c>
      <c r="J34" s="26">
        <f t="shared" si="4"/>
        <v>-261981.85</v>
      </c>
      <c r="K34" s="26">
        <f t="shared" si="5"/>
        <v>29.491360922583869</v>
      </c>
      <c r="L34" s="19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</row>
    <row r="35" spans="1:30" s="14" customFormat="1" x14ac:dyDescent="0.2">
      <c r="A35" s="15"/>
      <c r="B35" s="16">
        <v>1210</v>
      </c>
      <c r="C35" s="15" t="s">
        <v>144</v>
      </c>
      <c r="D35" s="17">
        <v>0</v>
      </c>
      <c r="E35" s="17"/>
      <c r="F35" s="17"/>
      <c r="G35" s="17"/>
      <c r="H35" s="17"/>
      <c r="I35" s="17">
        <v>305629</v>
      </c>
      <c r="J35" s="26">
        <f t="shared" si="4"/>
        <v>-305629</v>
      </c>
      <c r="K35" s="26">
        <f t="shared" si="5"/>
        <v>0</v>
      </c>
      <c r="L35" s="19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</row>
    <row r="36" spans="1:30" x14ac:dyDescent="0.2">
      <c r="A36" s="11">
        <v>0</v>
      </c>
      <c r="B36" s="12" t="s">
        <v>62</v>
      </c>
      <c r="C36" s="15" t="s">
        <v>63</v>
      </c>
      <c r="D36" s="13">
        <v>0</v>
      </c>
      <c r="E36" s="13">
        <v>12292900</v>
      </c>
      <c r="F36" s="13">
        <v>7365400</v>
      </c>
      <c r="G36" s="13">
        <v>5250772.88</v>
      </c>
      <c r="H36" s="17">
        <f t="shared" si="3"/>
        <v>71.289717870041002</v>
      </c>
      <c r="I36" s="17"/>
      <c r="J36" s="26">
        <f t="shared" si="4"/>
        <v>5250772.88</v>
      </c>
      <c r="K36" s="26"/>
      <c r="L36" s="19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</row>
    <row r="37" spans="1:30" x14ac:dyDescent="0.2">
      <c r="A37" s="11">
        <v>0</v>
      </c>
      <c r="B37" s="12" t="s">
        <v>64</v>
      </c>
      <c r="C37" s="15" t="s">
        <v>65</v>
      </c>
      <c r="D37" s="13">
        <v>22160</v>
      </c>
      <c r="E37" s="13">
        <v>22160</v>
      </c>
      <c r="F37" s="13">
        <v>16160</v>
      </c>
      <c r="G37" s="13">
        <v>0</v>
      </c>
      <c r="H37" s="17">
        <f t="shared" si="3"/>
        <v>0</v>
      </c>
      <c r="I37" s="17">
        <v>0</v>
      </c>
      <c r="J37" s="26">
        <f t="shared" si="4"/>
        <v>0</v>
      </c>
      <c r="K37" s="26"/>
      <c r="L37" s="19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</row>
    <row r="38" spans="1:30" x14ac:dyDescent="0.2">
      <c r="A38" s="11">
        <v>0</v>
      </c>
      <c r="B38" s="12" t="s">
        <v>66</v>
      </c>
      <c r="C38" s="15" t="s">
        <v>67</v>
      </c>
      <c r="D38" s="13">
        <v>2530203</v>
      </c>
      <c r="E38" s="13">
        <v>2928133</v>
      </c>
      <c r="F38" s="13">
        <v>2260324</v>
      </c>
      <c r="G38" s="13">
        <v>1533591.24</v>
      </c>
      <c r="H38" s="17">
        <f t="shared" si="3"/>
        <v>67.848292545670446</v>
      </c>
      <c r="I38" s="17">
        <v>1550884.52</v>
      </c>
      <c r="J38" s="26">
        <f t="shared" si="4"/>
        <v>-17293.280000000028</v>
      </c>
      <c r="K38" s="26">
        <f t="shared" si="5"/>
        <v>98.88494083363473</v>
      </c>
      <c r="L38" s="19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</row>
    <row r="39" spans="1:30" x14ac:dyDescent="0.2">
      <c r="A39" s="11">
        <v>0</v>
      </c>
      <c r="B39" s="12" t="s">
        <v>68</v>
      </c>
      <c r="C39" s="15" t="s">
        <v>69</v>
      </c>
      <c r="D39" s="13">
        <v>0</v>
      </c>
      <c r="E39" s="13">
        <v>93696</v>
      </c>
      <c r="F39" s="13">
        <v>67344</v>
      </c>
      <c r="G39" s="13">
        <v>35136</v>
      </c>
      <c r="H39" s="17">
        <f t="shared" si="3"/>
        <v>52.173913043478258</v>
      </c>
      <c r="I39" s="17"/>
      <c r="J39" s="26">
        <f t="shared" si="4"/>
        <v>35136</v>
      </c>
      <c r="K39" s="26"/>
      <c r="L39" s="19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</row>
    <row r="40" spans="1:30" x14ac:dyDescent="0.2">
      <c r="A40" s="11">
        <v>0</v>
      </c>
      <c r="B40" s="12" t="s">
        <v>70</v>
      </c>
      <c r="C40" s="15" t="s">
        <v>71</v>
      </c>
      <c r="D40" s="13">
        <v>60600</v>
      </c>
      <c r="E40" s="13">
        <v>60600</v>
      </c>
      <c r="F40" s="13">
        <v>51600</v>
      </c>
      <c r="G40" s="13">
        <v>10800</v>
      </c>
      <c r="H40" s="17">
        <f t="shared" si="3"/>
        <v>20.930232558139537</v>
      </c>
      <c r="I40" s="17">
        <v>0</v>
      </c>
      <c r="J40" s="26">
        <f t="shared" si="4"/>
        <v>10800</v>
      </c>
      <c r="K40" s="26"/>
      <c r="L40" s="19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</row>
    <row r="41" spans="1:30" s="24" customFormat="1" x14ac:dyDescent="0.2">
      <c r="A41" s="22">
        <v>1</v>
      </c>
      <c r="B41" s="23" t="s">
        <v>72</v>
      </c>
      <c r="C41" s="22" t="s">
        <v>73</v>
      </c>
      <c r="D41" s="21">
        <v>36909559</v>
      </c>
      <c r="E41" s="21">
        <v>41975762</v>
      </c>
      <c r="F41" s="21">
        <v>33789804</v>
      </c>
      <c r="G41" s="21">
        <v>27638537.789999992</v>
      </c>
      <c r="H41" s="21">
        <f>G41/F41*100</f>
        <v>81.795496031879892</v>
      </c>
      <c r="I41" s="21">
        <v>23356071.930000003</v>
      </c>
      <c r="J41" s="21">
        <f>G41-I41</f>
        <v>4282465.8599999882</v>
      </c>
      <c r="K41" s="21">
        <f>G41/I41*100</f>
        <v>118.33555690714978</v>
      </c>
      <c r="L41" s="29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11">
        <v>0</v>
      </c>
      <c r="B42" s="12" t="s">
        <v>10</v>
      </c>
      <c r="C42" s="15" t="s">
        <v>11</v>
      </c>
      <c r="D42" s="13">
        <v>11467679</v>
      </c>
      <c r="E42" s="13">
        <v>11681579</v>
      </c>
      <c r="F42" s="13">
        <v>8872891</v>
      </c>
      <c r="G42" s="13">
        <v>7791794.0999999996</v>
      </c>
      <c r="H42" s="17">
        <f t="shared" ref="H42:H58" si="6">G42/F42*100</f>
        <v>87.815731084716347</v>
      </c>
      <c r="I42" s="17">
        <v>5681642.5200000005</v>
      </c>
      <c r="J42" s="26">
        <f t="shared" ref="J42:J58" si="7">G42-I42</f>
        <v>2110151.5799999991</v>
      </c>
      <c r="K42" s="26">
        <f t="shared" ref="K42:K58" si="8">G42/I42*100</f>
        <v>137.1398160403798</v>
      </c>
      <c r="L42" s="19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</row>
    <row r="43" spans="1:30" x14ac:dyDescent="0.2">
      <c r="A43" s="11">
        <v>0</v>
      </c>
      <c r="B43" s="12" t="s">
        <v>74</v>
      </c>
      <c r="C43" s="15" t="s">
        <v>75</v>
      </c>
      <c r="D43" s="13">
        <v>126300</v>
      </c>
      <c r="E43" s="13">
        <v>126300</v>
      </c>
      <c r="F43" s="13">
        <v>126300</v>
      </c>
      <c r="G43" s="13">
        <v>41580</v>
      </c>
      <c r="H43" s="17">
        <f t="shared" si="6"/>
        <v>32.921615201900238</v>
      </c>
      <c r="I43" s="17">
        <v>64080</v>
      </c>
      <c r="J43" s="26">
        <f t="shared" si="7"/>
        <v>-22500</v>
      </c>
      <c r="K43" s="26">
        <f t="shared" si="8"/>
        <v>64.887640449438194</v>
      </c>
      <c r="L43" s="19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</row>
    <row r="44" spans="1:30" x14ac:dyDescent="0.2">
      <c r="A44" s="11">
        <v>0</v>
      </c>
      <c r="B44" s="12" t="s">
        <v>76</v>
      </c>
      <c r="C44" s="15" t="s">
        <v>77</v>
      </c>
      <c r="D44" s="13">
        <v>52650</v>
      </c>
      <c r="E44" s="13">
        <v>52650</v>
      </c>
      <c r="F44" s="13">
        <v>39750</v>
      </c>
      <c r="G44" s="13">
        <v>33346.32</v>
      </c>
      <c r="H44" s="17">
        <f t="shared" si="6"/>
        <v>83.890113207547174</v>
      </c>
      <c r="I44" s="17">
        <v>40360.71</v>
      </c>
      <c r="J44" s="26">
        <f t="shared" si="7"/>
        <v>-7014.3899999999994</v>
      </c>
      <c r="K44" s="26">
        <f t="shared" si="8"/>
        <v>82.620746760896921</v>
      </c>
      <c r="L44" s="19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</row>
    <row r="45" spans="1:30" x14ac:dyDescent="0.2">
      <c r="A45" s="11">
        <v>0</v>
      </c>
      <c r="B45" s="12" t="s">
        <v>78</v>
      </c>
      <c r="C45" s="15" t="s">
        <v>79</v>
      </c>
      <c r="D45" s="13">
        <v>2110770</v>
      </c>
      <c r="E45" s="13">
        <v>2174410</v>
      </c>
      <c r="F45" s="13">
        <v>1826264</v>
      </c>
      <c r="G45" s="13">
        <v>1630656</v>
      </c>
      <c r="H45" s="17">
        <f t="shared" si="6"/>
        <v>89.28917177363185</v>
      </c>
      <c r="I45" s="17">
        <v>1371233.75</v>
      </c>
      <c r="J45" s="26">
        <f t="shared" si="7"/>
        <v>259422.25</v>
      </c>
      <c r="K45" s="26">
        <f t="shared" si="8"/>
        <v>118.91889329590961</v>
      </c>
      <c r="L45" s="19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</row>
    <row r="46" spans="1:30" x14ac:dyDescent="0.2">
      <c r="A46" s="11">
        <v>0</v>
      </c>
      <c r="B46" s="12" t="s">
        <v>80</v>
      </c>
      <c r="C46" s="15" t="s">
        <v>81</v>
      </c>
      <c r="D46" s="13">
        <v>134000</v>
      </c>
      <c r="E46" s="13">
        <v>134000</v>
      </c>
      <c r="F46" s="13">
        <v>100494</v>
      </c>
      <c r="G46" s="13">
        <v>89328</v>
      </c>
      <c r="H46" s="17">
        <f t="shared" si="6"/>
        <v>88.888888888888886</v>
      </c>
      <c r="I46" s="17">
        <v>81600</v>
      </c>
      <c r="J46" s="26">
        <f t="shared" si="7"/>
        <v>7728</v>
      </c>
      <c r="K46" s="26">
        <f t="shared" si="8"/>
        <v>109.47058823529412</v>
      </c>
      <c r="L46" s="19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</row>
    <row r="47" spans="1:30" x14ac:dyDescent="0.2">
      <c r="A47" s="11">
        <v>0</v>
      </c>
      <c r="B47" s="12" t="s">
        <v>82</v>
      </c>
      <c r="C47" s="15" t="s">
        <v>83</v>
      </c>
      <c r="D47" s="13">
        <v>167100</v>
      </c>
      <c r="E47" s="13">
        <v>167100</v>
      </c>
      <c r="F47" s="13">
        <v>125400</v>
      </c>
      <c r="G47" s="13">
        <v>86074.04</v>
      </c>
      <c r="H47" s="17">
        <f t="shared" si="6"/>
        <v>68.63958532695375</v>
      </c>
      <c r="I47" s="17">
        <v>82448.37</v>
      </c>
      <c r="J47" s="26">
        <f t="shared" si="7"/>
        <v>3625.6699999999983</v>
      </c>
      <c r="K47" s="26">
        <f t="shared" si="8"/>
        <v>104.39750355282949</v>
      </c>
      <c r="L47" s="19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</row>
    <row r="48" spans="1:30" x14ac:dyDescent="0.2">
      <c r="A48" s="11">
        <v>0</v>
      </c>
      <c r="B48" s="12" t="s">
        <v>84</v>
      </c>
      <c r="C48" s="15" t="s">
        <v>85</v>
      </c>
      <c r="D48" s="13">
        <v>19600</v>
      </c>
      <c r="E48" s="13">
        <v>19600</v>
      </c>
      <c r="F48" s="13">
        <v>19600</v>
      </c>
      <c r="G48" s="13">
        <v>8728.9500000000007</v>
      </c>
      <c r="H48" s="17">
        <f t="shared" si="6"/>
        <v>44.535459183673467</v>
      </c>
      <c r="I48" s="17">
        <v>8728.9500000000007</v>
      </c>
      <c r="J48" s="26">
        <f t="shared" si="7"/>
        <v>0</v>
      </c>
      <c r="K48" s="26">
        <f t="shared" si="8"/>
        <v>100</v>
      </c>
      <c r="L48" s="19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</row>
    <row r="49" spans="1:30" x14ac:dyDescent="0.2">
      <c r="A49" s="11">
        <v>0</v>
      </c>
      <c r="B49" s="12" t="s">
        <v>86</v>
      </c>
      <c r="C49" s="15" t="s">
        <v>87</v>
      </c>
      <c r="D49" s="13">
        <v>12876603</v>
      </c>
      <c r="E49" s="13">
        <v>12935803</v>
      </c>
      <c r="F49" s="13">
        <v>9718103</v>
      </c>
      <c r="G49" s="13">
        <v>8895079.8299999982</v>
      </c>
      <c r="H49" s="17">
        <f t="shared" si="6"/>
        <v>91.5310305931106</v>
      </c>
      <c r="I49" s="17">
        <v>8376547.5199999996</v>
      </c>
      <c r="J49" s="26">
        <f t="shared" si="7"/>
        <v>518532.30999999866</v>
      </c>
      <c r="K49" s="26">
        <f t="shared" si="8"/>
        <v>106.19028673522047</v>
      </c>
      <c r="L49" s="19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</row>
    <row r="50" spans="1:30" x14ac:dyDescent="0.2">
      <c r="A50" s="11">
        <v>0</v>
      </c>
      <c r="B50" s="12" t="s">
        <v>20</v>
      </c>
      <c r="C50" s="15" t="s">
        <v>21</v>
      </c>
      <c r="D50" s="13">
        <v>14398</v>
      </c>
      <c r="E50" s="13">
        <v>14398</v>
      </c>
      <c r="F50" s="13">
        <v>14398</v>
      </c>
      <c r="G50" s="13">
        <v>0</v>
      </c>
      <c r="H50" s="17">
        <f t="shared" si="6"/>
        <v>0</v>
      </c>
      <c r="I50" s="17"/>
      <c r="J50" s="26">
        <f t="shared" si="7"/>
        <v>0</v>
      </c>
      <c r="K50" s="26"/>
      <c r="L50" s="19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</row>
    <row r="51" spans="1:30" x14ac:dyDescent="0.2">
      <c r="A51" s="11">
        <v>0</v>
      </c>
      <c r="B51" s="12" t="s">
        <v>88</v>
      </c>
      <c r="C51" s="15" t="s">
        <v>89</v>
      </c>
      <c r="D51" s="13">
        <v>21200</v>
      </c>
      <c r="E51" s="13">
        <v>21200</v>
      </c>
      <c r="F51" s="13">
        <v>11200</v>
      </c>
      <c r="G51" s="13">
        <v>6800</v>
      </c>
      <c r="H51" s="17">
        <f t="shared" si="6"/>
        <v>60.714285714285708</v>
      </c>
      <c r="I51" s="17">
        <v>9550</v>
      </c>
      <c r="J51" s="26">
        <f t="shared" si="7"/>
        <v>-2750</v>
      </c>
      <c r="K51" s="26">
        <f t="shared" si="8"/>
        <v>71.204188481675388</v>
      </c>
      <c r="L51" s="19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</row>
    <row r="52" spans="1:30" x14ac:dyDescent="0.2">
      <c r="A52" s="11">
        <v>0</v>
      </c>
      <c r="B52" s="12" t="s">
        <v>90</v>
      </c>
      <c r="C52" s="15" t="s">
        <v>91</v>
      </c>
      <c r="D52" s="13">
        <v>17000</v>
      </c>
      <c r="E52" s="13">
        <v>23300</v>
      </c>
      <c r="F52" s="13">
        <v>20300</v>
      </c>
      <c r="G52" s="13">
        <v>19533.2</v>
      </c>
      <c r="H52" s="17">
        <f t="shared" si="6"/>
        <v>96.222660098522169</v>
      </c>
      <c r="I52" s="17">
        <v>11000</v>
      </c>
      <c r="J52" s="26">
        <f t="shared" si="7"/>
        <v>8533.2000000000007</v>
      </c>
      <c r="K52" s="26">
        <f t="shared" si="8"/>
        <v>177.57454545454544</v>
      </c>
      <c r="L52" s="19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</row>
    <row r="53" spans="1:30" x14ac:dyDescent="0.2">
      <c r="A53" s="11">
        <v>0</v>
      </c>
      <c r="B53" s="12" t="s">
        <v>92</v>
      </c>
      <c r="C53" s="15" t="s">
        <v>93</v>
      </c>
      <c r="D53" s="13">
        <v>230000</v>
      </c>
      <c r="E53" s="13">
        <v>235200</v>
      </c>
      <c r="F53" s="13">
        <v>235200</v>
      </c>
      <c r="G53" s="13">
        <v>218400</v>
      </c>
      <c r="H53" s="17">
        <f t="shared" si="6"/>
        <v>92.857142857142861</v>
      </c>
      <c r="I53" s="17">
        <v>210000</v>
      </c>
      <c r="J53" s="26">
        <f t="shared" si="7"/>
        <v>8400</v>
      </c>
      <c r="K53" s="26">
        <f t="shared" si="8"/>
        <v>104</v>
      </c>
      <c r="L53" s="19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</row>
    <row r="54" spans="1:30" x14ac:dyDescent="0.2">
      <c r="A54" s="11">
        <v>0</v>
      </c>
      <c r="B54" s="12" t="s">
        <v>94</v>
      </c>
      <c r="C54" s="15" t="s">
        <v>95</v>
      </c>
      <c r="D54" s="13">
        <v>2594400</v>
      </c>
      <c r="E54" s="13">
        <v>2589200</v>
      </c>
      <c r="F54" s="13">
        <v>1940800</v>
      </c>
      <c r="G54" s="13">
        <v>1466472.3699999999</v>
      </c>
      <c r="H54" s="17">
        <f t="shared" si="6"/>
        <v>75.560200432811214</v>
      </c>
      <c r="I54" s="17">
        <v>1761256.44</v>
      </c>
      <c r="J54" s="26">
        <f t="shared" si="7"/>
        <v>-294784.07000000007</v>
      </c>
      <c r="K54" s="26">
        <f t="shared" si="8"/>
        <v>83.262853534264437</v>
      </c>
      <c r="L54" s="19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</row>
    <row r="55" spans="1:30" x14ac:dyDescent="0.2">
      <c r="A55" s="11">
        <v>0</v>
      </c>
      <c r="B55" s="12" t="s">
        <v>96</v>
      </c>
      <c r="C55" s="15" t="s">
        <v>97</v>
      </c>
      <c r="D55" s="13">
        <v>25959</v>
      </c>
      <c r="E55" s="13">
        <v>25959</v>
      </c>
      <c r="F55" s="13">
        <v>25959</v>
      </c>
      <c r="G55" s="13">
        <v>21416.65</v>
      </c>
      <c r="H55" s="17">
        <f t="shared" si="6"/>
        <v>82.501829808544244</v>
      </c>
      <c r="I55" s="17">
        <v>24280.809999999998</v>
      </c>
      <c r="J55" s="26">
        <f t="shared" si="7"/>
        <v>-2864.1599999999962</v>
      </c>
      <c r="K55" s="26">
        <f t="shared" si="8"/>
        <v>88.204017905498219</v>
      </c>
      <c r="L55" s="19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</row>
    <row r="56" spans="1:30" x14ac:dyDescent="0.2">
      <c r="A56" s="11">
        <v>0</v>
      </c>
      <c r="B56" s="12" t="s">
        <v>98</v>
      </c>
      <c r="C56" s="15" t="s">
        <v>99</v>
      </c>
      <c r="D56" s="13">
        <v>48400</v>
      </c>
      <c r="E56" s="13">
        <v>48400</v>
      </c>
      <c r="F56" s="13">
        <v>36301</v>
      </c>
      <c r="G56" s="13">
        <v>26067.98</v>
      </c>
      <c r="H56" s="17">
        <f t="shared" si="6"/>
        <v>71.810638825376699</v>
      </c>
      <c r="I56" s="17">
        <v>26054.38</v>
      </c>
      <c r="J56" s="26">
        <f t="shared" si="7"/>
        <v>13.599999999998545</v>
      </c>
      <c r="K56" s="26">
        <f t="shared" si="8"/>
        <v>100.05219851710154</v>
      </c>
      <c r="L56" s="19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</row>
    <row r="57" spans="1:30" x14ac:dyDescent="0.2">
      <c r="A57" s="11">
        <v>0</v>
      </c>
      <c r="B57" s="12" t="s">
        <v>100</v>
      </c>
      <c r="C57" s="15" t="s">
        <v>101</v>
      </c>
      <c r="D57" s="13">
        <v>0</v>
      </c>
      <c r="E57" s="13">
        <v>292505</v>
      </c>
      <c r="F57" s="13">
        <v>238586</v>
      </c>
      <c r="G57" s="13">
        <v>172717.13999999998</v>
      </c>
      <c r="H57" s="17">
        <f t="shared" si="6"/>
        <v>72.391984441668825</v>
      </c>
      <c r="I57" s="17"/>
      <c r="J57" s="26">
        <f t="shared" si="7"/>
        <v>172717.13999999998</v>
      </c>
      <c r="K57" s="26"/>
      <c r="L57" s="19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</row>
    <row r="58" spans="1:30" x14ac:dyDescent="0.2">
      <c r="A58" s="11">
        <v>0</v>
      </c>
      <c r="B58" s="12" t="s">
        <v>102</v>
      </c>
      <c r="C58" s="15" t="s">
        <v>103</v>
      </c>
      <c r="D58" s="13">
        <v>7003500</v>
      </c>
      <c r="E58" s="13">
        <v>11434158</v>
      </c>
      <c r="F58" s="13">
        <v>10438258</v>
      </c>
      <c r="G58" s="13">
        <v>7130543.21</v>
      </c>
      <c r="H58" s="17">
        <f t="shared" si="6"/>
        <v>68.311620674637481</v>
      </c>
      <c r="I58" s="17">
        <v>5607288.4800000004</v>
      </c>
      <c r="J58" s="26">
        <f t="shared" si="7"/>
        <v>1523254.7299999995</v>
      </c>
      <c r="K58" s="26">
        <f t="shared" si="8"/>
        <v>127.16562087777584</v>
      </c>
      <c r="L58" s="19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</row>
    <row r="59" spans="1:30" s="24" customFormat="1" x14ac:dyDescent="0.2">
      <c r="A59" s="22">
        <v>1</v>
      </c>
      <c r="B59" s="23" t="s">
        <v>104</v>
      </c>
      <c r="C59" s="22" t="s">
        <v>105</v>
      </c>
      <c r="D59" s="21">
        <v>25333030</v>
      </c>
      <c r="E59" s="21">
        <v>25926930</v>
      </c>
      <c r="F59" s="21">
        <v>19607311</v>
      </c>
      <c r="G59" s="21">
        <v>16824576.990000002</v>
      </c>
      <c r="H59" s="21">
        <f>G59/F59*100</f>
        <v>85.807671383393682</v>
      </c>
      <c r="I59" s="21">
        <v>15524226.960000003</v>
      </c>
      <c r="J59" s="21">
        <f>G59-I59</f>
        <v>1300350.0299999993</v>
      </c>
      <c r="K59" s="21">
        <f>G59/I59*100</f>
        <v>108.3762626850954</v>
      </c>
      <c r="L59" s="29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</row>
    <row r="60" spans="1:30" x14ac:dyDescent="0.2">
      <c r="A60" s="11">
        <v>0</v>
      </c>
      <c r="B60" s="12" t="s">
        <v>10</v>
      </c>
      <c r="C60" s="15" t="s">
        <v>11</v>
      </c>
      <c r="D60" s="13">
        <v>1366317</v>
      </c>
      <c r="E60" s="13">
        <v>1366317</v>
      </c>
      <c r="F60" s="13">
        <v>1046443</v>
      </c>
      <c r="G60" s="13">
        <v>746511.46</v>
      </c>
      <c r="H60" s="17">
        <f t="shared" ref="H60:H65" si="9">G60/F60*100</f>
        <v>71.33799547610333</v>
      </c>
      <c r="I60" s="17">
        <v>642934.05000000005</v>
      </c>
      <c r="J60" s="26">
        <f t="shared" ref="J60:J65" si="10">G60-I60</f>
        <v>103577.40999999992</v>
      </c>
      <c r="K60" s="26">
        <f t="shared" ref="K60:K65" si="11">G60/I60*100</f>
        <v>116.11011424888757</v>
      </c>
      <c r="L60" s="19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</row>
    <row r="61" spans="1:30" x14ac:dyDescent="0.2">
      <c r="A61" s="11">
        <v>0</v>
      </c>
      <c r="B61" s="12" t="s">
        <v>106</v>
      </c>
      <c r="C61" s="15" t="s">
        <v>107</v>
      </c>
      <c r="D61" s="13">
        <v>4025817</v>
      </c>
      <c r="E61" s="13">
        <v>4025817</v>
      </c>
      <c r="F61" s="13">
        <v>2957861</v>
      </c>
      <c r="G61" s="13">
        <v>2570357.2599999998</v>
      </c>
      <c r="H61" s="17">
        <f t="shared" si="9"/>
        <v>86.899190327064048</v>
      </c>
      <c r="I61" s="17">
        <v>2623073.37</v>
      </c>
      <c r="J61" s="26">
        <f t="shared" si="10"/>
        <v>-52716.110000000335</v>
      </c>
      <c r="K61" s="26">
        <f t="shared" si="11"/>
        <v>97.990292204445652</v>
      </c>
      <c r="L61" s="19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</row>
    <row r="62" spans="1:30" x14ac:dyDescent="0.2">
      <c r="A62" s="11">
        <v>0</v>
      </c>
      <c r="B62" s="12" t="s">
        <v>108</v>
      </c>
      <c r="C62" s="15" t="s">
        <v>109</v>
      </c>
      <c r="D62" s="13">
        <v>3338840</v>
      </c>
      <c r="E62" s="13">
        <v>3338840</v>
      </c>
      <c r="F62" s="13">
        <v>2533791</v>
      </c>
      <c r="G62" s="13">
        <v>2231693.0499999998</v>
      </c>
      <c r="H62" s="17">
        <f t="shared" si="9"/>
        <v>88.077234862701772</v>
      </c>
      <c r="I62" s="17">
        <v>2126531.11</v>
      </c>
      <c r="J62" s="26">
        <f t="shared" si="10"/>
        <v>105161.93999999994</v>
      </c>
      <c r="K62" s="26">
        <f t="shared" si="11"/>
        <v>104.94523402481516</v>
      </c>
      <c r="L62" s="19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</row>
    <row r="63" spans="1:30" x14ac:dyDescent="0.2">
      <c r="A63" s="11">
        <v>0</v>
      </c>
      <c r="B63" s="12" t="s">
        <v>110</v>
      </c>
      <c r="C63" s="15" t="s">
        <v>111</v>
      </c>
      <c r="D63" s="13">
        <v>2754916</v>
      </c>
      <c r="E63" s="13">
        <v>2696210</v>
      </c>
      <c r="F63" s="13">
        <v>1981213</v>
      </c>
      <c r="G63" s="13">
        <v>1611447.4300000002</v>
      </c>
      <c r="H63" s="17">
        <f t="shared" si="9"/>
        <v>81.336405020560647</v>
      </c>
      <c r="I63" s="17">
        <v>1498321.3800000004</v>
      </c>
      <c r="J63" s="26">
        <f t="shared" si="10"/>
        <v>113126.04999999981</v>
      </c>
      <c r="K63" s="26">
        <f t="shared" si="11"/>
        <v>107.55018592873577</v>
      </c>
      <c r="L63" s="19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</row>
    <row r="64" spans="1:30" x14ac:dyDescent="0.2">
      <c r="A64" s="11">
        <v>0</v>
      </c>
      <c r="B64" s="12" t="s">
        <v>112</v>
      </c>
      <c r="C64" s="15" t="s">
        <v>113</v>
      </c>
      <c r="D64" s="13">
        <v>12679381</v>
      </c>
      <c r="E64" s="13">
        <v>13273281</v>
      </c>
      <c r="F64" s="13">
        <v>10149230</v>
      </c>
      <c r="G64" s="13">
        <v>8808928.6899999995</v>
      </c>
      <c r="H64" s="17">
        <f t="shared" si="9"/>
        <v>86.794059155226549</v>
      </c>
      <c r="I64" s="17">
        <v>7964785.6099999994</v>
      </c>
      <c r="J64" s="26">
        <f t="shared" si="10"/>
        <v>844143.08000000007</v>
      </c>
      <c r="K64" s="26">
        <f t="shared" si="11"/>
        <v>110.59844070303859</v>
      </c>
      <c r="L64" s="19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</row>
    <row r="65" spans="1:30" x14ac:dyDescent="0.2">
      <c r="A65" s="11">
        <v>0</v>
      </c>
      <c r="B65" s="12" t="s">
        <v>114</v>
      </c>
      <c r="C65" s="15" t="s">
        <v>115</v>
      </c>
      <c r="D65" s="13">
        <v>1167759</v>
      </c>
      <c r="E65" s="13">
        <v>1226465</v>
      </c>
      <c r="F65" s="13">
        <v>938773</v>
      </c>
      <c r="G65" s="13">
        <v>855639.1</v>
      </c>
      <c r="H65" s="17">
        <f t="shared" si="9"/>
        <v>91.144408712223296</v>
      </c>
      <c r="I65" s="17">
        <v>668581.44000000006</v>
      </c>
      <c r="J65" s="26">
        <f t="shared" si="10"/>
        <v>187057.65999999992</v>
      </c>
      <c r="K65" s="26">
        <f t="shared" si="11"/>
        <v>127.97829087208881</v>
      </c>
      <c r="L65" s="19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</row>
    <row r="66" spans="1:30" s="24" customFormat="1" x14ac:dyDescent="0.2">
      <c r="A66" s="22">
        <v>1</v>
      </c>
      <c r="B66" s="23" t="s">
        <v>116</v>
      </c>
      <c r="C66" s="22" t="s">
        <v>117</v>
      </c>
      <c r="D66" s="21">
        <v>21742874</v>
      </c>
      <c r="E66" s="21">
        <v>52339954</v>
      </c>
      <c r="F66" s="21">
        <v>48222139</v>
      </c>
      <c r="G66" s="21">
        <v>19855437.560000002</v>
      </c>
      <c r="H66" s="21">
        <f>G66/F66*100</f>
        <v>41.17494157610885</v>
      </c>
      <c r="I66" s="21">
        <v>18649111.160000004</v>
      </c>
      <c r="J66" s="21">
        <f>G66-I66</f>
        <v>1206326.3999999985</v>
      </c>
      <c r="K66" s="21">
        <f>G66/I66*100</f>
        <v>106.46854635403437</v>
      </c>
      <c r="L66" s="29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</row>
    <row r="67" spans="1:30" x14ac:dyDescent="0.2">
      <c r="A67" s="11">
        <v>0</v>
      </c>
      <c r="B67" s="12" t="s">
        <v>10</v>
      </c>
      <c r="C67" s="15" t="s">
        <v>11</v>
      </c>
      <c r="D67" s="13">
        <v>4040424</v>
      </c>
      <c r="E67" s="13">
        <v>4216624</v>
      </c>
      <c r="F67" s="13">
        <v>3344067</v>
      </c>
      <c r="G67" s="13">
        <v>2879042.27</v>
      </c>
      <c r="H67" s="17">
        <f t="shared" ref="H67:H73" si="12">G67/F67*100</f>
        <v>86.09403669244665</v>
      </c>
      <c r="I67" s="17"/>
      <c r="J67" s="26">
        <f t="shared" ref="J67:J73" si="13">G67-I67</f>
        <v>2879042.27</v>
      </c>
      <c r="K67" s="26"/>
      <c r="L67" s="19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</row>
    <row r="68" spans="1:30" x14ac:dyDescent="0.2">
      <c r="A68" s="11">
        <v>0</v>
      </c>
      <c r="B68" s="12" t="s">
        <v>118</v>
      </c>
      <c r="C68" s="15" t="s">
        <v>119</v>
      </c>
      <c r="D68" s="13">
        <v>0</v>
      </c>
      <c r="E68" s="13">
        <v>120000</v>
      </c>
      <c r="F68" s="13">
        <v>120000</v>
      </c>
      <c r="G68" s="13">
        <v>49434.44</v>
      </c>
      <c r="H68" s="17">
        <f t="shared" si="12"/>
        <v>41.195366666666665</v>
      </c>
      <c r="I68" s="17"/>
      <c r="J68" s="26">
        <f t="shared" si="13"/>
        <v>49434.44</v>
      </c>
      <c r="K68" s="26"/>
      <c r="L68" s="19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</row>
    <row r="69" spans="1:30" x14ac:dyDescent="0.2">
      <c r="A69" s="11">
        <v>0</v>
      </c>
      <c r="B69" s="12" t="s">
        <v>120</v>
      </c>
      <c r="C69" s="15" t="s">
        <v>121</v>
      </c>
      <c r="D69" s="13">
        <v>0</v>
      </c>
      <c r="E69" s="13">
        <v>540000</v>
      </c>
      <c r="F69" s="13">
        <v>540000</v>
      </c>
      <c r="G69" s="13">
        <v>472416</v>
      </c>
      <c r="H69" s="17">
        <f t="shared" si="12"/>
        <v>87.484444444444449</v>
      </c>
      <c r="I69" s="17">
        <v>99458</v>
      </c>
      <c r="J69" s="26">
        <f t="shared" si="13"/>
        <v>372958</v>
      </c>
      <c r="K69" s="26">
        <f t="shared" ref="K69:K73" si="14">G69/I69*100</f>
        <v>474.9904482294034</v>
      </c>
      <c r="L69" s="19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</row>
    <row r="70" spans="1:30" x14ac:dyDescent="0.2">
      <c r="A70" s="11">
        <v>0</v>
      </c>
      <c r="B70" s="12" t="s">
        <v>122</v>
      </c>
      <c r="C70" s="15" t="s">
        <v>123</v>
      </c>
      <c r="D70" s="13">
        <v>460000</v>
      </c>
      <c r="E70" s="13">
        <v>2337800</v>
      </c>
      <c r="F70" s="13">
        <v>2337800</v>
      </c>
      <c r="G70" s="13">
        <v>748924.22</v>
      </c>
      <c r="H70" s="17">
        <f t="shared" si="12"/>
        <v>32.035427324835311</v>
      </c>
      <c r="I70" s="17">
        <v>320266.96000000002</v>
      </c>
      <c r="J70" s="26">
        <f t="shared" si="13"/>
        <v>428657.25999999995</v>
      </c>
      <c r="K70" s="26">
        <f t="shared" si="14"/>
        <v>233.8437346143979</v>
      </c>
      <c r="L70" s="19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</row>
    <row r="71" spans="1:30" x14ac:dyDescent="0.2">
      <c r="A71" s="11">
        <v>0</v>
      </c>
      <c r="B71" s="12" t="s">
        <v>124</v>
      </c>
      <c r="C71" s="15" t="s">
        <v>125</v>
      </c>
      <c r="D71" s="13">
        <v>11789000</v>
      </c>
      <c r="E71" s="13">
        <v>12881060</v>
      </c>
      <c r="F71" s="13">
        <v>10153756</v>
      </c>
      <c r="G71" s="13">
        <v>7561898.79</v>
      </c>
      <c r="H71" s="17">
        <f t="shared" si="12"/>
        <v>74.473906897112755</v>
      </c>
      <c r="I71" s="17">
        <v>6983304.6499999994</v>
      </c>
      <c r="J71" s="26">
        <f t="shared" si="13"/>
        <v>578594.1400000006</v>
      </c>
      <c r="K71" s="26">
        <f t="shared" si="14"/>
        <v>108.28539164477094</v>
      </c>
      <c r="L71" s="19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</row>
    <row r="72" spans="1:30" x14ac:dyDescent="0.2">
      <c r="A72" s="11">
        <v>0</v>
      </c>
      <c r="B72" s="12" t="s">
        <v>126</v>
      </c>
      <c r="C72" s="15" t="s">
        <v>127</v>
      </c>
      <c r="D72" s="13">
        <v>3453450</v>
      </c>
      <c r="E72" s="13">
        <v>4241910</v>
      </c>
      <c r="F72" s="13">
        <v>3723956</v>
      </c>
      <c r="G72" s="13">
        <v>3181197.85</v>
      </c>
      <c r="H72" s="17">
        <f t="shared" si="12"/>
        <v>85.425226560141951</v>
      </c>
      <c r="I72" s="17">
        <v>2604100.83</v>
      </c>
      <c r="J72" s="26">
        <f t="shared" si="13"/>
        <v>577097.02</v>
      </c>
      <c r="K72" s="26">
        <f t="shared" si="14"/>
        <v>122.16108582861594</v>
      </c>
      <c r="L72" s="19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</row>
    <row r="73" spans="1:30" x14ac:dyDescent="0.2">
      <c r="A73" s="11">
        <v>0</v>
      </c>
      <c r="B73" s="12" t="s">
        <v>128</v>
      </c>
      <c r="C73" s="15" t="s">
        <v>129</v>
      </c>
      <c r="D73" s="13">
        <v>2000000</v>
      </c>
      <c r="E73" s="13">
        <v>28002560</v>
      </c>
      <c r="F73" s="13">
        <v>28002560</v>
      </c>
      <c r="G73" s="13">
        <v>4962523.99</v>
      </c>
      <c r="H73" s="17">
        <f t="shared" si="12"/>
        <v>17.721679696427756</v>
      </c>
      <c r="I73" s="17">
        <v>6587574.7199999997</v>
      </c>
      <c r="J73" s="26">
        <f t="shared" si="13"/>
        <v>-1625050.7299999995</v>
      </c>
      <c r="K73" s="26">
        <f t="shared" si="14"/>
        <v>75.331578022693009</v>
      </c>
      <c r="L73" s="19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</row>
    <row r="74" spans="1:30" s="24" customFormat="1" x14ac:dyDescent="0.2">
      <c r="A74" s="22">
        <v>1</v>
      </c>
      <c r="B74" s="23" t="s">
        <v>130</v>
      </c>
      <c r="C74" s="22" t="s">
        <v>131</v>
      </c>
      <c r="D74" s="21">
        <v>8374550</v>
      </c>
      <c r="E74" s="21">
        <v>19596367</v>
      </c>
      <c r="F74" s="21">
        <v>8226247</v>
      </c>
      <c r="G74" s="21">
        <v>6386922.4800000004</v>
      </c>
      <c r="H74" s="21">
        <f>G74/F74*100</f>
        <v>77.64078175624924</v>
      </c>
      <c r="I74" s="21">
        <v>3122134.6100000008</v>
      </c>
      <c r="J74" s="21">
        <f>G74-I74</f>
        <v>3264787.8699999996</v>
      </c>
      <c r="K74" s="21">
        <f>G74/I74*100</f>
        <v>204.56909383545124</v>
      </c>
      <c r="L74" s="29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</row>
    <row r="75" spans="1:30" x14ac:dyDescent="0.2">
      <c r="A75" s="11">
        <v>0</v>
      </c>
      <c r="B75" s="12" t="s">
        <v>10</v>
      </c>
      <c r="C75" s="15" t="s">
        <v>11</v>
      </c>
      <c r="D75" s="13">
        <v>5068860</v>
      </c>
      <c r="E75" s="13">
        <v>4978660</v>
      </c>
      <c r="F75" s="13">
        <v>3919783</v>
      </c>
      <c r="G75" s="13">
        <v>3232658.48</v>
      </c>
      <c r="H75" s="17">
        <f t="shared" ref="H75:H80" si="15">G75/F75*100</f>
        <v>82.470342873572335</v>
      </c>
      <c r="I75" s="17">
        <v>2186134.6100000008</v>
      </c>
      <c r="J75" s="26">
        <f t="shared" ref="J75:J80" si="16">G75-I75</f>
        <v>1046523.8699999992</v>
      </c>
      <c r="K75" s="26">
        <f t="shared" ref="K75:K80" si="17">G75/I75*100</f>
        <v>147.87097122075198</v>
      </c>
      <c r="L75" s="19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</row>
    <row r="76" spans="1:30" x14ac:dyDescent="0.2">
      <c r="A76" s="11">
        <v>0</v>
      </c>
      <c r="B76" s="12" t="s">
        <v>132</v>
      </c>
      <c r="C76" s="15" t="s">
        <v>133</v>
      </c>
      <c r="D76" s="13">
        <v>3216700</v>
      </c>
      <c r="E76" s="13">
        <v>10267243</v>
      </c>
      <c r="F76" s="13">
        <v>0</v>
      </c>
      <c r="G76" s="13">
        <v>0</v>
      </c>
      <c r="H76" s="17"/>
      <c r="I76" s="17"/>
      <c r="J76" s="26">
        <f t="shared" si="16"/>
        <v>0</v>
      </c>
      <c r="K76" s="26"/>
      <c r="L76" s="19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</row>
    <row r="77" spans="1:30" x14ac:dyDescent="0.2">
      <c r="A77" s="11">
        <v>0</v>
      </c>
      <c r="B77" s="12" t="s">
        <v>134</v>
      </c>
      <c r="C77" s="15" t="s">
        <v>135</v>
      </c>
      <c r="D77" s="13">
        <v>0</v>
      </c>
      <c r="E77" s="13">
        <v>92944</v>
      </c>
      <c r="F77" s="13">
        <v>92944</v>
      </c>
      <c r="G77" s="13">
        <v>92944</v>
      </c>
      <c r="H77" s="17">
        <f t="shared" si="15"/>
        <v>100</v>
      </c>
      <c r="I77" s="17"/>
      <c r="J77" s="26">
        <f t="shared" si="16"/>
        <v>92944</v>
      </c>
      <c r="K77" s="26"/>
      <c r="L77" s="19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</row>
    <row r="78" spans="1:30" x14ac:dyDescent="0.2">
      <c r="A78" s="11">
        <v>0</v>
      </c>
      <c r="B78" s="12" t="s">
        <v>136</v>
      </c>
      <c r="C78" s="15" t="s">
        <v>137</v>
      </c>
      <c r="D78" s="13">
        <v>66000</v>
      </c>
      <c r="E78" s="13">
        <v>93730</v>
      </c>
      <c r="F78" s="13">
        <v>49730</v>
      </c>
      <c r="G78" s="13">
        <v>27730</v>
      </c>
      <c r="H78" s="17">
        <f t="shared" si="15"/>
        <v>55.76110999396743</v>
      </c>
      <c r="I78" s="17">
        <v>30000</v>
      </c>
      <c r="J78" s="26">
        <f t="shared" si="16"/>
        <v>-2270</v>
      </c>
      <c r="K78" s="26">
        <f t="shared" si="17"/>
        <v>92.433333333333337</v>
      </c>
      <c r="L78" s="19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</row>
    <row r="79" spans="1:30" x14ac:dyDescent="0.2">
      <c r="A79" s="11">
        <v>0</v>
      </c>
      <c r="B79" s="12" t="s">
        <v>138</v>
      </c>
      <c r="C79" s="15" t="s">
        <v>139</v>
      </c>
      <c r="D79" s="13">
        <v>22990</v>
      </c>
      <c r="E79" s="13">
        <v>722790</v>
      </c>
      <c r="F79" s="13">
        <v>722790</v>
      </c>
      <c r="G79" s="13">
        <v>722790</v>
      </c>
      <c r="H79" s="17">
        <f t="shared" si="15"/>
        <v>100</v>
      </c>
      <c r="I79" s="17">
        <v>371000</v>
      </c>
      <c r="J79" s="26">
        <f t="shared" si="16"/>
        <v>351790</v>
      </c>
      <c r="K79" s="26">
        <f t="shared" si="17"/>
        <v>194.82210242587601</v>
      </c>
      <c r="L79" s="19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</row>
    <row r="80" spans="1:30" x14ac:dyDescent="0.2">
      <c r="A80" s="11">
        <v>0</v>
      </c>
      <c r="B80" s="12" t="s">
        <v>140</v>
      </c>
      <c r="C80" s="15" t="s">
        <v>141</v>
      </c>
      <c r="D80" s="13">
        <v>0</v>
      </c>
      <c r="E80" s="13">
        <v>3441000</v>
      </c>
      <c r="F80" s="13">
        <v>3441000</v>
      </c>
      <c r="G80" s="13">
        <v>2310800</v>
      </c>
      <c r="H80" s="17">
        <f t="shared" si="15"/>
        <v>67.154896832316197</v>
      </c>
      <c r="I80" s="20">
        <v>535000</v>
      </c>
      <c r="J80" s="26">
        <f t="shared" si="16"/>
        <v>1775800</v>
      </c>
      <c r="K80" s="26">
        <f t="shared" si="17"/>
        <v>431.92523364485982</v>
      </c>
      <c r="L80" s="19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</row>
    <row r="81" spans="1:30" s="24" customFormat="1" x14ac:dyDescent="0.2">
      <c r="A81" s="22">
        <v>1</v>
      </c>
      <c r="B81" s="23" t="s">
        <v>142</v>
      </c>
      <c r="C81" s="25" t="s">
        <v>143</v>
      </c>
      <c r="D81" s="21">
        <v>351625436</v>
      </c>
      <c r="E81" s="21">
        <v>459276401</v>
      </c>
      <c r="F81" s="21">
        <v>348860127</v>
      </c>
      <c r="G81" s="21">
        <v>271765393.75999999</v>
      </c>
      <c r="H81" s="21">
        <f>G81/F81*100</f>
        <v>77.900961653895166</v>
      </c>
      <c r="I81" s="21">
        <f>I6+I23+I41+I59+I66+I74</f>
        <v>244154619.11000007</v>
      </c>
      <c r="J81" s="21">
        <f>G81-I81</f>
        <v>27610774.649999917</v>
      </c>
      <c r="K81" s="21">
        <f>G81/I81*100</f>
        <v>111.30872508193683</v>
      </c>
      <c r="L81" s="29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</row>
    <row r="82" spans="1:30" x14ac:dyDescent="0.2"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</row>
    <row r="83" spans="1:30" x14ac:dyDescent="0.2">
      <c r="B83" s="9"/>
      <c r="C83" s="7"/>
      <c r="D83" s="5"/>
      <c r="E83" s="5"/>
      <c r="F83" s="5"/>
      <c r="G83" s="5"/>
      <c r="H83" s="5"/>
      <c r="I83" s="5"/>
      <c r="J83" s="19"/>
      <c r="K83" s="19"/>
    </row>
    <row r="84" spans="1:30" x14ac:dyDescent="0.2">
      <c r="I84" s="27"/>
    </row>
    <row r="91" spans="1:30" hidden="1" x14ac:dyDescent="0.2"/>
  </sheetData>
  <mergeCells count="2">
    <mergeCell ref="B2:K2"/>
    <mergeCell ref="B3:K3"/>
  </mergeCells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00983-B125-402C-B08B-4156DD1A136C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dcterms:created xsi:type="dcterms:W3CDTF">2025-10-06T05:43:40Z</dcterms:created>
  <dcterms:modified xsi:type="dcterms:W3CDTF">2025-10-06T11:35:13Z</dcterms:modified>
</cp:coreProperties>
</file>